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tabRatio="880" activeTab="0"/>
  </bookViews>
  <sheets>
    <sheet name="GESTION MISIONAL Y DE GOBIERNO" sheetId="1" r:id="rId1"/>
    <sheet name="TRANSP. ANTICOR Y PARTIC CIUDAD" sheetId="2" r:id="rId2"/>
    <sheet name="GESTIÓN TALENTO HUMANO" sheetId="3" r:id="rId3"/>
    <sheet name="EFICIENCIA ADMINISTRATIVA" sheetId="4" r:id="rId4"/>
    <sheet name="GESTIÓN FINANCIERA" sheetId="5" r:id="rId5"/>
  </sheets>
  <definedNames>
    <definedName name="_xlnm.Print_Area" localSheetId="1">'TRANSP. ANTICOR Y PARTIC CIUDAD'!$A$1:$O$33</definedName>
  </definedNames>
  <calcPr fullCalcOnLoad="1"/>
</workbook>
</file>

<file path=xl/comments3.xml><?xml version="1.0" encoding="utf-8"?>
<comments xmlns="http://schemas.openxmlformats.org/spreadsheetml/2006/main">
  <authors>
    <author>Planeaci?n</author>
  </authors>
  <commentList>
    <comment ref="M10" authorId="0">
      <text>
        <r>
          <rPr>
            <b/>
            <sz val="9"/>
            <rFont val="Tahoma"/>
            <family val="2"/>
          </rPr>
          <t>Planeación:</t>
        </r>
        <r>
          <rPr>
            <sz val="9"/>
            <rFont val="Tahoma"/>
            <family val="2"/>
          </rPr>
          <t xml:space="preserve">
SE AJUSTA DE ACUERDO A LO REQUERDIO</t>
        </r>
      </text>
    </comment>
  </commentList>
</comments>
</file>

<file path=xl/sharedStrings.xml><?xml version="1.0" encoding="utf-8"?>
<sst xmlns="http://schemas.openxmlformats.org/spreadsheetml/2006/main" count="302" uniqueCount="218">
  <si>
    <t>Transparencia, Anticorrupción y Participación Ciudadana</t>
  </si>
  <si>
    <t xml:space="preserve">ESTRATEGIA 1:  </t>
  </si>
  <si>
    <t>NOMBRE DEL INDICADOR</t>
  </si>
  <si>
    <t>FORMULA DEL INDICADOR</t>
  </si>
  <si>
    <t xml:space="preserve">Proyección de cumplimiento del indicador % (Acumulado)                     </t>
  </si>
  <si>
    <t>PESO DE LA ESTRATEGIA
(Porcentaje)</t>
  </si>
  <si>
    <t xml:space="preserve"> 1er Trimestre</t>
  </si>
  <si>
    <t>2do Trimestre</t>
  </si>
  <si>
    <t xml:space="preserve"> 3er Trimestre</t>
  </si>
  <si>
    <t xml:space="preserve"> 4to Trimestre</t>
  </si>
  <si>
    <t xml:space="preserve">ESTRATEGIA 2:  </t>
  </si>
  <si>
    <t xml:space="preserve">ESTRATEGIA 3:  </t>
  </si>
  <si>
    <t xml:space="preserve">ESTRATEGIA 4:  </t>
  </si>
  <si>
    <t>Acciones estrategia rendición de cuentas</t>
  </si>
  <si>
    <t xml:space="preserve">ESTRATEGIA 5:  </t>
  </si>
  <si>
    <t>META A 2017</t>
  </si>
  <si>
    <t>Entidades Adscritas y/o vinculadas con riesgos de corrupción actualizados</t>
  </si>
  <si>
    <t>Proceso unificado de Atención al Ciudadano</t>
  </si>
  <si>
    <t>Política:</t>
  </si>
  <si>
    <t>Gestión del Talento Humano</t>
  </si>
  <si>
    <t>100% de vacantes definitivas reportadas</t>
  </si>
  <si>
    <t>100% de servidores vinculados en SIGEP</t>
  </si>
  <si>
    <t>Eficiencia Administrativa</t>
  </si>
  <si>
    <t>Actividades ejecutadas / actividades planeadas *100</t>
  </si>
  <si>
    <t>Racionalizar los tramites del sector</t>
  </si>
  <si>
    <t>Implementar al 80% el SSI, al 100% el SSST y al 50% el SGC</t>
  </si>
  <si>
    <t>Gestión Financiera</t>
  </si>
  <si>
    <t>90% del cumplimiento del Plan Anual de Adquisiciones</t>
  </si>
  <si>
    <t xml:space="preserve"> Plan anual de adquisiciones</t>
  </si>
  <si>
    <t xml:space="preserve">Implementación de Normas Internacionales de Información Financiera (NIIF) y Normas Internacionales de Contabilidad para el Sector Publico (NICSP) </t>
  </si>
  <si>
    <t>Implementación de SECOP II en las entidades del sector</t>
  </si>
  <si>
    <t>100% de entidades contratando en línea</t>
  </si>
  <si>
    <t>100% del PETI por entidad aprobado</t>
  </si>
  <si>
    <t>Contribuir a la permanencia y satisfacción en el empleo publico</t>
  </si>
  <si>
    <t>Reforzar mecanismos de control y registros de información relacionada con el vínculo laboral</t>
  </si>
  <si>
    <t xml:space="preserve">100% de novedades en el registro público de carrera administrativa </t>
  </si>
  <si>
    <t xml:space="preserve">100% de manuales de funciones de las áreas transversales y de apoyo de las entidades del sector, analizadas para promover el mérito y la movilidad </t>
  </si>
  <si>
    <t>Fortalecimiento de las capacidades de los servidores públicos</t>
  </si>
  <si>
    <t>Implementar estrategias de lucha contra la corrupción</t>
  </si>
  <si>
    <t xml:space="preserve">Fortalecer el acceso a la información publica </t>
  </si>
  <si>
    <t>Fortalecer mecanismos de participación ciudadana para la rendición de cuentas permanente</t>
  </si>
  <si>
    <t>Plan estrategico de Talento humano</t>
  </si>
  <si>
    <t>Registro público de carrera</t>
  </si>
  <si>
    <t>Tramites de la entidad</t>
  </si>
  <si>
    <t>PAC programado</t>
  </si>
  <si>
    <t>Reservas presupuestales</t>
  </si>
  <si>
    <t>Vigencias Futuras</t>
  </si>
  <si>
    <t>SECOP II implementado</t>
  </si>
  <si>
    <t>Procesos realizados en SECOP II / Total de procesos de la entidad* 100</t>
  </si>
  <si>
    <t xml:space="preserve">ESTRATEGIA 3: </t>
  </si>
  <si>
    <t xml:space="preserve">ESTRATEGIA 4: </t>
  </si>
  <si>
    <t>Acceso a la información Pública</t>
  </si>
  <si>
    <t>Alineación del Plan estratégico de Talento Humano (PETH) con la estrategia del sector educativo</t>
  </si>
  <si>
    <t>Integración de los Sistemas de Gestión</t>
  </si>
  <si>
    <t xml:space="preserve">Seguimiento sectorial de la cadena presupuestal para el mejoramiento de la eficacia en la ejecución de recursos), plan de adquisiciones, PAC, e  implementación del presupuesto por resultados </t>
  </si>
  <si>
    <t>Racionalizar como mínimo un trámite por entidad, de cara al ciudadano</t>
  </si>
  <si>
    <t>Implementar al 50% la gestión documental en cada entidad del sector</t>
  </si>
  <si>
    <t>Crear un protocolo unificado de atención al ciudadano, para las entidades del sector</t>
  </si>
  <si>
    <t>100% de la información publicada por entidad</t>
  </si>
  <si>
    <t>Desarrollar al menos un ejercicio de colaboración e innovación abierta en cada EAV</t>
  </si>
  <si>
    <t>Manuales de funciones ajustados</t>
  </si>
  <si>
    <t>Número de empleos con manual de funciones ajustado / Total de cargos administrativos</t>
  </si>
  <si>
    <t>Número de hojas de vida actualizadas / Total de  hojas de vida *100</t>
  </si>
  <si>
    <t>Número de actividades realizadas en el periodo / Total actividades programadas en el periodo * 100</t>
  </si>
  <si>
    <t>Número de novedades registradas / Total de novedades presentadas en el periodo * 100</t>
  </si>
  <si>
    <t>Número de hojas de vida vinculadas / Total de  hojas de vida *100</t>
  </si>
  <si>
    <t>Número de Entidades Adscritas y/o vinculadas con riesgos de corrupción actualizados/Total de Entidades Adscritas y/o vinculadas * 100</t>
  </si>
  <si>
    <t>Número de actividades realizadas / Total de actividades establecidas para la ejecución del ejercicio de colaboración e innovación abierta * 100</t>
  </si>
  <si>
    <t>Número de actividades realizadas / Total de actividades establecidas para elaborar el proceso unificado de atención al ciudadano*100</t>
  </si>
  <si>
    <t>Número de actividades realizadas / Total de actividades establecidas para elaborar el proceso unificado PQRS de atención al ciudadano*100</t>
  </si>
  <si>
    <t>Número de acciones ejecutadas / Total de acciones planeadas *100</t>
  </si>
  <si>
    <t>Acuerdos Gerentes Públicos</t>
  </si>
  <si>
    <t>Cobertura de servidores de planta en las actividades del Sistema de Estímulos</t>
  </si>
  <si>
    <t>Reporte de vacantes definitivas- OPEC</t>
  </si>
  <si>
    <t>90% de novedades registradas en SIGEP</t>
  </si>
  <si>
    <t>Novedades registradas actualizadas en SIGEP</t>
  </si>
  <si>
    <t>Hojas de vida vinculadas en SIGEP</t>
  </si>
  <si>
    <t>Novedades registradas actualizadas / Total de novedades *100</t>
  </si>
  <si>
    <t>Actualización HV SIGEP</t>
  </si>
  <si>
    <t>80% de las hojas de vida de los secvidores actualizadas en el SIGEP</t>
  </si>
  <si>
    <t>Nivel de competencia  en el desempeño de los servidores de Carrera Administrativa (CA) y Libre Nombramiento y Remoción (LNR) (no gerentes públicos)</t>
  </si>
  <si>
    <t>Implementar el programa de Evaluación del Desempeño Laboral para servidores vinculados en provisionalidad.</t>
  </si>
  <si>
    <t>Evaluación del Desempeño Laboral para servidores vinculados en provisionalidad.</t>
  </si>
  <si>
    <t>Nivel de competencia en el desempeño de los servidores de Carrera Administrativa (CA) y Libre Nombramiento y Remoción (LNR) (no gerentes públicos)</t>
  </si>
  <si>
    <t>Número de actividades de EDL para servidores vinculados en provisionalidad ejecutadas en el periodo / Número de actividades de EDL para servidores vinculados en provisionalidad programadas en el periodo * 100</t>
  </si>
  <si>
    <t>Ejercicio de innovación abierta</t>
  </si>
  <si>
    <t>Número de trámites racionalizados / total de tramites a racionalizar por sector * 100</t>
  </si>
  <si>
    <t>Cantidad de PETI definidos y aprobados / Total de PETI del sector *100</t>
  </si>
  <si>
    <t>Servidores de CA y LNR (no gerentes públicos) con puntuación en evaluación del desempeño igual o mayor a 90 puntos / Total de servidores de Carrera Administrativa y de LNR (no Gerentes Públicos) * 100</t>
  </si>
  <si>
    <t>Número de acuerdos de gestión suscritos / Número cargos directivos de la EAV *100</t>
  </si>
  <si>
    <t>Número de servidores participantes en las actividades del Sistema de Estímulos en el período / Número total de servidores inscritos o convocados a las actividades del Sistema de Estímulos en el período *100</t>
  </si>
  <si>
    <t>Entidades Adscritas y/o vinculadas con información publicada</t>
  </si>
  <si>
    <t>Cantidad de información publicada / Total de información que requiere publicación* 100</t>
  </si>
  <si>
    <t>Atención de PRQS verbales de Atención al Ciudadano</t>
  </si>
  <si>
    <t>Número de actividades del Plan de adquisiciones ejecutadas / Total de actividades del Plan adquisiciones programado*100</t>
  </si>
  <si>
    <t xml:space="preserve"> Desarrollar la etapa de alistamiento para la implentacion de NIIF a nivel sectorial</t>
  </si>
  <si>
    <t>Normas Internacionales NIIF  implementadas</t>
  </si>
  <si>
    <t>Porcentaje de avance en el proceso de alistamiento</t>
  </si>
  <si>
    <t>Preparar presupuesto de inversión 2018 con la metodología por resultados</t>
  </si>
  <si>
    <t>Servicios de asistencia técnica sobre la metodología de presupuesto por resultados, prestados</t>
  </si>
  <si>
    <t>Servicios de asistencia técnica ejecutados/ servicios de asistencia técnica planeados</t>
  </si>
  <si>
    <t>Proceso de seguimiento a la ejecución del presupuesto implementado</t>
  </si>
  <si>
    <t>Avance en el proceso de seguimiento a la ejecución financiera de los recursos del presupuesto</t>
  </si>
  <si>
    <t>Alcanzar una ejecución mensual del PAC  del 95%</t>
  </si>
  <si>
    <t>PAC pagado Total / PAC asignado Total</t>
  </si>
  <si>
    <t>Establecer el nivel de ejecución mensual de las reservas presupuestales durante la vigencia.</t>
  </si>
  <si>
    <t xml:space="preserve">12 informes </t>
  </si>
  <si>
    <t>Vigencias Futuras ejecutadas / Vigencias futuras aprobadas* 100</t>
  </si>
  <si>
    <t>Meta 2017</t>
  </si>
  <si>
    <t>POLÍTICA</t>
  </si>
  <si>
    <t>Área Responsable</t>
  </si>
  <si>
    <t>Actividades Principales</t>
  </si>
  <si>
    <t>Responsable</t>
  </si>
  <si>
    <t>Indicador</t>
  </si>
  <si>
    <t>Mejorar la Calidad de la educación en todos los niveles</t>
  </si>
  <si>
    <t>Vicerrectoría Académica</t>
  </si>
  <si>
    <t>Toda la Institución</t>
  </si>
  <si>
    <t>N° de visitas atendidas</t>
  </si>
  <si>
    <t>Redefinición Institucional por ciclos propedéuticos</t>
  </si>
  <si>
    <t>Planeación</t>
  </si>
  <si>
    <t>Realizar revisiones, ajustes y validaciones de los instrumentos a aplicar</t>
  </si>
  <si>
    <t>Comité de autoevaluación institucional</t>
  </si>
  <si>
    <t>% de programas académicos con la implementación de factores del modelo de autoevaluación</t>
  </si>
  <si>
    <t>Implementación del 100% de los instrumentos de autoevaluación en los programas Técnicos profesionales</t>
  </si>
  <si>
    <t>Aplicar encuestas y medición de indicadores</t>
  </si>
  <si>
    <t xml:space="preserve">Tabular y analizar resultados de encuestas aplicadas </t>
  </si>
  <si>
    <t>Presentar resultados al comité de desarrollo administrativo</t>
  </si>
  <si>
    <t>Dirección de Unidad de Extensión y Proyección social</t>
  </si>
  <si>
    <t>Realizar estudios de factibilidad</t>
  </si>
  <si>
    <t>(Ingresos recaudados por cursos de extensión / Ingresos proyectados) x 100</t>
  </si>
  <si>
    <t>Recaudar 120 Millones por concepto de oferta de cursos de Extensión y Educación continua</t>
  </si>
  <si>
    <t>Ofertar a la comunidad cursos de extensión de acuerdo a necesidades identificadas</t>
  </si>
  <si>
    <t>Ejecutar actividades y estrategias de mercadeo para matricular y mantener estudiantes en  de educación para el trabajo y el desarrollo humano</t>
  </si>
  <si>
    <t>Mercadeo</t>
  </si>
  <si>
    <t>N° total de estudiantes matriculados en las los dos periodos académicos de la vigencia</t>
  </si>
  <si>
    <t>400 estudiantes matriculados en programas de educación para el trabajo y el desarrollo humano</t>
  </si>
  <si>
    <t>Elaborar y ejecutar del plan de inversión para la vigencia</t>
  </si>
  <si>
    <t>% de ejecución del plan de inversiones</t>
  </si>
  <si>
    <t>% ejecución del plan de inversiones de dotación de la nueva sede construida</t>
  </si>
  <si>
    <t>Disminuir las brechas en acceso y permanencia: Rural - urbana, poblaciones y regiones</t>
  </si>
  <si>
    <t xml:space="preserve">Ejecutar actividades y estrategias de mercadeo para matricular y mantener estudiantes en programas técnicos profesionales </t>
  </si>
  <si>
    <t>3000 estudiantes matriculados en programas Técnicos Profesionales en los dos periodos académicos de la vigencia (Nuevos + antiguos)</t>
  </si>
  <si>
    <t>N° total de estudiantes nuevos matriculados en las los dos periodos académicos de la vigencia</t>
  </si>
  <si>
    <t>1000 Estudiantes nuevos matriculados en los dos periodos académicos de la vigencia</t>
  </si>
  <si>
    <t>Coordinador de articulación académica</t>
  </si>
  <si>
    <t>N° total de estudiantes matriculados en articulación académica</t>
  </si>
  <si>
    <t>200 Estudiantes nuevos matriculados en articulación académica</t>
  </si>
  <si>
    <t>Educar con pertinencia e incorporar innovación en la educación</t>
  </si>
  <si>
    <t>Elaborar Plan trabajo</t>
  </si>
  <si>
    <t>Oficina de Relaciones Interinstitucionales (ORI)</t>
  </si>
  <si>
    <t>N° de planes estratégicos formulados</t>
  </si>
  <si>
    <t>Formular plan estratégico de internacionalización para la vigencia del plan estratégico institucional</t>
  </si>
  <si>
    <t>Elaborar Plan estratégico para los próximos tres años hasta 2019</t>
  </si>
  <si>
    <t>Presentar Plan estratégico en comité de desarrollo administrativo para su revisión y aprobación</t>
  </si>
  <si>
    <t xml:space="preserve">Cumplimiento real del indicador % (Acumulado)                     </t>
  </si>
  <si>
    <t xml:space="preserve">Cumplimiento real del indicador % (Acumulado)                                     </t>
  </si>
  <si>
    <t>CUMPLIMIENTO DE LA ESTRATEGIA</t>
  </si>
  <si>
    <t>CUMPLIMIENTO TOTAL</t>
  </si>
  <si>
    <t>ANÁLISIS</t>
  </si>
  <si>
    <t>CUMPLIMIENTO TOTAL ESTRATEGIA I TRIMESTRE 2017:</t>
  </si>
  <si>
    <t>Gestión documental en las entidades del sector</t>
  </si>
  <si>
    <t xml:space="preserve">Proyección de cumplimiento del indicador % (Acumulado)        </t>
  </si>
  <si>
    <t>Observaciones</t>
  </si>
  <si>
    <t>Cumplimiento Meta I Trimestre 2017</t>
  </si>
  <si>
    <t>Desarrollar el 100% de las actividades programadas para fortalecer la atención de PQRS verbales</t>
  </si>
  <si>
    <t>Diseñar la caracterización del usuario sectorial y las políticas de relacionamiento del sector</t>
  </si>
  <si>
    <t xml:space="preserve">Caracterizar ciudadanos y definir políticas de relacionamiento para el Sector Educativo </t>
  </si>
  <si>
    <t>Número de actividades realizadas / Total de actividades planeadas * 100</t>
  </si>
  <si>
    <t>Diseñar e implementar el 100% la estrategia de rendición de cuentas</t>
  </si>
  <si>
    <t>Establecer un Plan estratégico de Talento Humano por EAV alineado al contexto estratégico sectorial</t>
  </si>
  <si>
    <t>Cumplimiento del 100% de los acuerdos de gestión firmados por los gerentes públicos.</t>
  </si>
  <si>
    <t>69,5%</t>
  </si>
  <si>
    <t>26,5</t>
  </si>
  <si>
    <t xml:space="preserve">Recibir visita institucional para la redefniición por ciclos propedéuticos </t>
  </si>
  <si>
    <t>Implementar en todas las EAV al menos el 50% de la norma NTC 5854</t>
  </si>
  <si>
    <t>Avance en la implementación de la norma de accesibilidad en las EAV</t>
  </si>
  <si>
    <t>Alcanzar un índice de participación del 60% de los servidores en actividades del Sistema de Estímulos.</t>
  </si>
  <si>
    <t>Promover la ejecución adecuada y oportuna del 97% de los recursos del presupuesto de cada entidad</t>
  </si>
  <si>
    <t xml:space="preserve">100% de la matriz de riesgos de corrupción actualizada  en las entidades del sector </t>
  </si>
  <si>
    <t xml:space="preserve">La institucion esta en proceso de actualizacion del Plan de estimulos de la vigencia para lo cual se tendran en cuenta los elementos de la negociacion que esta en proceso de  con uno de los sindicatos para definir ciertas actividades del plan de estimulos. </t>
  </si>
  <si>
    <t>Optimizar en un 100% el uso de Vigencias Futuras, según acuerdo de ejecución. Para la vigencia en curso la entidad no cuenta con cupos aprobados de vigencias futuras</t>
  </si>
  <si>
    <t>Plan estratégico de tecnología del sector</t>
  </si>
  <si>
    <t xml:space="preserve">Cumplimiento del indicador 1er trimestre % (Acumulado)  </t>
  </si>
  <si>
    <t xml:space="preserve">Cumplimiento del indicador 2do trimestre % (Acumulado)  </t>
  </si>
  <si>
    <t xml:space="preserve">Cumplimiento del indicador 3ter trimestre % (Acumulado)  </t>
  </si>
  <si>
    <t>75,6</t>
  </si>
  <si>
    <t xml:space="preserve">En mayo de 2017 de se recibe visita de pares académicos, se esta a la espera de los resultados de aprobación de la redefinición por ciclos propedéuticos. </t>
  </si>
  <si>
    <t>Se aplican las encuestas de acuerdo a los factores establecidos en el modelo de autoevaluación con que cuenta la institución.
Se  realiza informe consolidado de los factores evaluados por cada uno de los equipos de trabajo.</t>
  </si>
  <si>
    <t>A corte de 30 de septiembre de 2017 se recaudado el  % de lo estimado en proyectos y/o cursos de educación continuada.</t>
  </si>
  <si>
    <t>En los dos periodos académicos del año 2017, se matricularon 399 estudiantes en los programas para el trabajo y desarrollo humano, equivalente al 99.8% de la meta estipulada.</t>
  </si>
  <si>
    <t xml:space="preserve">a la fecha de corte, el avance financiero del presupuesto de inversión para dotación de infraestructura es del 32%. </t>
  </si>
  <si>
    <t>En los dos periodos académicos del año 2017,  en los programas técnicos profesionales se matricularon 2557 estudiantes, equivalente al 85.2% de la meta planteada.</t>
  </si>
  <si>
    <t>En los dos periodos académicos del año 2017 de matricularon 756 estudiantes nuevos en los programas técnicos profesionales que oferta la institución, equivalente al 75.6%.</t>
  </si>
  <si>
    <t>En articulación académica en los dos periodos académicos se matricularon 53 estudiantes.</t>
  </si>
  <si>
    <t xml:space="preserve">El plan estratégico de la ORI se encuentra elaborado, se esta a la espera de su revisión y aprobación. </t>
  </si>
  <si>
    <t>INTENALCO EDUCACION SUPERIOR</t>
  </si>
  <si>
    <t>La estrategia anticorrupción se incorporo en el Plan anticorrupción y atención al ciudadano de la entidad. Se desarrollaron las diferentes etapas para la actualización de la matriz en el primer trimestre del 2017. Se realiza foro a través de la página web institucional invitando a la ciudadanía a participar en la elaboración del plan anticorrupción y atención al ciudadano y matriz de riesgos. La matriz quedo validada y publicada en la pagina web institucional .</t>
  </si>
  <si>
    <t xml:space="preserve">Al corte 30 de Septiembre de 2017 se ha publicado el 90% de la información en link de transparencia y se están ejecutando acciones de actualización de acuerdo al Plan de accesibilidad. </t>
  </si>
  <si>
    <t>SSe implementa formato y se actualiza manual de atención al ciudadano para la atención de peticiones verbales de acuerdo al decreto 1166 de 2016.</t>
  </si>
  <si>
    <t>Intenalco elaboro  manual de atención al ciudadano que cuenta con los protocolos de atención al usuario y esta publicado en la pagina web. Esta pendiente la socialización a nivel interno de la entidad</t>
  </si>
  <si>
    <t>La caracterización al ciudadano se encuentra publicada en la pagina web y el proceso de actualización se llevará acabo en IV trimestre de la vigencia.</t>
  </si>
  <si>
    <t>Se realiza ejercicio de innovación abierta a través de foro participativo para la actualización  del plan anticorrupción y atención al ciudadano y la matriz de riesgos 2017, se publico en la pagina web institucional el día 30 de marzo de 2017..</t>
  </si>
  <si>
    <t>La estrategia de rendición de cuentas de la entidad fue incorporada en el Plan Anticorrupción y atención al ciudadano. Adicional la institución ya termino la documentación del Manual propio de rendición de cuentas de acuerdo a los lineamientos del manual de rendición de cuentas, que incluye los espacios de dialogo e incentivos, falta la aprobación de la alta dirección.</t>
  </si>
  <si>
    <t>La institución elaboro plan de accesibilidad en paginas web teniendo en cuenta las directrices del MEN. Las actividades se vienen desarrollando de acuerdo a lo planeado</t>
  </si>
  <si>
    <t>Intenalco cuenta con el plan de estratégico de Talento Humano para la vigencia 2016-2019, se actualiza con el acompañamiento del Ministerio de Educación Nacional. Adicionalmente se vienen ejecutando las actividades establecidas para la vigencia de acuerdo a lo planeado.</t>
  </si>
  <si>
    <t>El SIGEP se encuentra actualizado en 100% de acuerdo a los items mencionados.</t>
  </si>
  <si>
    <t>Se realizo evaluación de desempeño al 100% de funcionarios en carrera administrativa,  para los profesionales en libre nombramiento y remoción  se tiene la herramienta de evaluación pero aun no esta avalada y no se ha aplicado.
se establecieron acuerdos de gestión con los gerentes publicos donde se ha realizado 3 seguimientos en la vigencia.
Se cuenta con el instrumento para la evaluación de los servidores en provisionalidad, el cual ha sido revisado por la institución para su posterior aplicación.</t>
  </si>
  <si>
    <t>CUMPLIMIENTO TOTAL ESTRATEGIA III TRIMESTRE 2017:</t>
  </si>
  <si>
    <t>Porcentaje de ejecución actividades programadas</t>
  </si>
  <si>
    <t>La entidad tiene formulado los planes de implementación y sostenimiento de los sistemas de SGC, SGSST, SGSI, los cuales se vienen ejecutando de acuerdo a lo planeado.</t>
  </si>
  <si>
    <t xml:space="preserve">Se realizo diagnóstico donde se determino el trámite a racionalizar en la vigencia 2017 y quedo consignada toda la estrategia en el Plan anticorrupción y atención al ciudadano. Se realiza el reporte de los tramites  y servicios y OPAS en la plataforma del SUIT trimestralmente.  La institución presenta avances en el Plan de racionalización de tramites que culminara en el cuarto trimestre de la vigencia </t>
  </si>
  <si>
    <t>Plan  de la Estrategia de Gobierno en Línea</t>
  </si>
  <si>
    <t>La entidad tiene formulado el plan para la vigencia el cual se vienen ejecutando de acuerdo a lo planeado</t>
  </si>
  <si>
    <t>Formular y ejecutar el Plan de implementación del Sistema de gestión documental, acorde con las directrices del Archivo General de la Nación.</t>
  </si>
  <si>
    <t>Se cuenta con los documentos actualizados de Gestión Documental.
PGD, PINAR, TRD, TVD, CCD, la Política para el manejo electrónico de documentos se encuentra aprobada y con su respectivo acto administrativo. El plan de acción definido por la oficina de Gestión documental presenta un avance del 95% a la fecha de corte.</t>
  </si>
  <si>
    <t>Se elabora manual de políticas contables el cual incluye lineamientos de NIIF, el cual se envió a Gestión Financiera del Ministerio de Educación para su concepto. Además antes de su aprobación se propuso actividad de compartir a los empleados para sugerencias además de un ejercicio de datos abiertos en pagina web. Adicionalmente se viene llevando a cabo el plan de implementación.</t>
  </si>
  <si>
    <t>La entidad elaboro el anteproyecto de presupuesto 2018 de acuerdo a la nueva metodología por resultados del Ministerio de Hacienda y crédito Publico.
A la fecha de corte se ha pagado el 94% de las reservas presupuestales establecidas a Diciembre 31 de 2016, los cuales en su mayoría son para la construcción de la obra.</t>
  </si>
  <si>
    <t>La institución esta en proceso de capacitaciones virtuales con Colombia compra eficiente</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</si>
</sst>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XDR&quot;#,##0;\-&quot;XDR&quot;#,##0"/>
    <numFmt numFmtId="165" formatCode="&quot;XDR&quot;#,##0;[Red]\-&quot;XDR&quot;#,##0"/>
    <numFmt numFmtId="166" formatCode="&quot;XDR&quot;#,##0.00;\-&quot;XDR&quot;#,##0.00"/>
    <numFmt numFmtId="167" formatCode="&quot;XDR&quot;#,##0.00;[Red]\-&quot;XDR&quot;#,##0.00"/>
    <numFmt numFmtId="168" formatCode="_-&quot;XDR&quot;* #,##0_-;\-&quot;XDR&quot;* #,##0_-;_-&quot;XDR&quot;* &quot;-&quot;_-;_-@_-"/>
    <numFmt numFmtId="169" formatCode="_-&quot;XDR&quot;* #,##0.00_-;\-&quot;XDR&quot;* #,##0.00_-;_-&quot;XDR&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_ * #,##0_ ;_ * \-#,##0_ ;_ * &quot;-&quot;_ ;_ @_ "/>
    <numFmt numFmtId="179" formatCode="_ &quot;$&quot;\ * #,##0.00_ ;_ &quot;$&quot;\ * \-#,##0.00_ ;_ &quot;$&quot;\ * &quot;-&quot;??_ ;_ @_ "/>
    <numFmt numFmtId="180" formatCode="_ * #,##0.00_ ;_ * \-#,##0.00_ ;_ * &quot;-&quot;??_ ;_ @_ "/>
    <numFmt numFmtId="181" formatCode="_(* #,##0_);_(* \(#,##0\);_(* &quot;-&quot;??_);_(@_)"/>
    <numFmt numFmtId="182" formatCode="&quot;$&quot;\ #,##0;[Red]&quot;$&quot;\ #,##0"/>
    <numFmt numFmtId="183" formatCode="_(&quot;$&quot;\ * #,##0_);_(&quot;$&quot;\ * \(#,##0\);_(&quot;$&quot;\ * &quot;-&quot;??_);_(@_)"/>
    <numFmt numFmtId="184" formatCode="_-&quot;$&quot;* #,##0_-;\-&quot;$&quot;* #,##0_-;_-&quot;$&quot;* &quot;-&quot;??_-;_-@_-"/>
    <numFmt numFmtId="185" formatCode="0.0%"/>
  </numFmts>
  <fonts count="72">
    <font>
      <sz val="11"/>
      <color theme="1"/>
      <name val="Calibri"/>
      <family val="2"/>
    </font>
    <font>
      <sz val="11"/>
      <color indexed="8"/>
      <name val="Calibri"/>
      <family val="2"/>
    </font>
    <font>
      <sz val="10"/>
      <name val="Arial"/>
      <family val="2"/>
    </font>
    <font>
      <b/>
      <sz val="12"/>
      <name val="Arial"/>
      <family val="2"/>
    </font>
    <font>
      <sz val="12"/>
      <name val="Arial"/>
      <family val="2"/>
    </font>
    <font>
      <sz val="18"/>
      <name val="Arial"/>
      <family val="2"/>
    </font>
    <font>
      <b/>
      <sz val="14"/>
      <name val="Arial"/>
      <family val="2"/>
    </font>
    <font>
      <b/>
      <sz val="10"/>
      <name val="Arial"/>
      <family val="2"/>
    </font>
    <font>
      <sz val="9"/>
      <name val="Tahoma"/>
      <family val="2"/>
    </font>
    <font>
      <b/>
      <sz val="9"/>
      <name val="Tahoma"/>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2"/>
      <color indexed="8"/>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3"/>
      <color indexed="56"/>
      <name val="Calibri"/>
      <family val="2"/>
    </font>
    <font>
      <b/>
      <sz val="11"/>
      <color indexed="8"/>
      <name val="Calibri"/>
      <family val="2"/>
    </font>
    <font>
      <b/>
      <sz val="12"/>
      <color indexed="8"/>
      <name val="Arial"/>
      <family val="2"/>
    </font>
    <font>
      <sz val="12"/>
      <color indexed="8"/>
      <name val="Arial"/>
      <family val="2"/>
    </font>
    <font>
      <sz val="10"/>
      <color indexed="8"/>
      <name val="Arial"/>
      <family val="2"/>
    </font>
    <font>
      <b/>
      <sz val="16"/>
      <color indexed="9"/>
      <name val="Arial"/>
      <family val="2"/>
    </font>
    <font>
      <b/>
      <sz val="12"/>
      <color indexed="9"/>
      <name val="Arial"/>
      <family val="2"/>
    </font>
    <font>
      <b/>
      <sz val="18"/>
      <color indexed="9"/>
      <name val="Arial"/>
      <family val="2"/>
    </font>
    <font>
      <sz val="10"/>
      <color indexed="8"/>
      <name val="Calibri"/>
      <family val="2"/>
    </font>
    <font>
      <b/>
      <sz val="10"/>
      <color indexed="9"/>
      <name val="Arial"/>
      <family val="2"/>
    </font>
    <font>
      <b/>
      <sz val="10"/>
      <color indexed="8"/>
      <name val="Arial"/>
      <family val="2"/>
    </font>
    <font>
      <b/>
      <sz val="20"/>
      <color indexed="9"/>
      <name val="Arial"/>
      <family val="2"/>
    </font>
    <font>
      <sz val="10"/>
      <color indexed="10"/>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2"/>
      <color theme="1"/>
      <name val="Calibri"/>
      <family val="2"/>
    </font>
    <font>
      <sz val="11"/>
      <color rgb="FF9C6500"/>
      <name val="Calibri"/>
      <family val="2"/>
    </font>
    <font>
      <sz val="11"/>
      <color rgb="FF0000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b/>
      <sz val="12"/>
      <color theme="1"/>
      <name val="Arial"/>
      <family val="2"/>
    </font>
    <font>
      <sz val="12"/>
      <color theme="1"/>
      <name val="Arial"/>
      <family val="2"/>
    </font>
    <font>
      <sz val="12"/>
      <color rgb="FF000000"/>
      <name val="Arial"/>
      <family val="2"/>
    </font>
    <font>
      <sz val="10"/>
      <color theme="1"/>
      <name val="Arial"/>
      <family val="2"/>
    </font>
    <font>
      <b/>
      <sz val="16"/>
      <color theme="0"/>
      <name val="Arial"/>
      <family val="2"/>
    </font>
    <font>
      <b/>
      <sz val="12"/>
      <color theme="0"/>
      <name val="Arial"/>
      <family val="2"/>
    </font>
    <font>
      <b/>
      <sz val="16"/>
      <color rgb="FFFFFFFF"/>
      <name val="Arial"/>
      <family val="2"/>
    </font>
    <font>
      <b/>
      <sz val="18"/>
      <color rgb="FFFFFFFF"/>
      <name val="Arial"/>
      <family val="2"/>
    </font>
    <font>
      <sz val="10"/>
      <color theme="1"/>
      <name val="Calibri"/>
      <family val="2"/>
    </font>
    <font>
      <b/>
      <sz val="10"/>
      <color theme="0"/>
      <name val="Arial"/>
      <family val="2"/>
    </font>
    <font>
      <b/>
      <sz val="10"/>
      <color theme="1"/>
      <name val="Arial"/>
      <family val="2"/>
    </font>
    <font>
      <sz val="10"/>
      <color rgb="FF000000"/>
      <name val="Arial"/>
      <family val="2"/>
    </font>
    <font>
      <b/>
      <sz val="20"/>
      <color theme="0"/>
      <name val="Arial"/>
      <family val="2"/>
    </font>
    <font>
      <sz val="10"/>
      <color rgb="FFFF0000"/>
      <name val="Arial"/>
      <family val="2"/>
    </font>
    <font>
      <b/>
      <sz val="10"/>
      <color rgb="FF000000"/>
      <name val="Arial"/>
      <family val="2"/>
    </font>
    <font>
      <b/>
      <sz val="8"/>
      <name val="Calibri"/>
      <family val="2"/>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rgb="FFC0C0C0"/>
        <bgColor indexed="64"/>
      </patternFill>
    </fill>
    <fill>
      <patternFill patternType="solid">
        <fgColor rgb="FF92D050"/>
        <bgColor indexed="64"/>
      </patternFill>
    </fill>
    <fill>
      <patternFill patternType="solid">
        <fgColor theme="0" tint="-0.1499900072813034"/>
        <bgColor indexed="64"/>
      </patternFill>
    </fill>
    <fill>
      <patternFill patternType="solid">
        <fgColor rgb="FFFF0000"/>
        <bgColor indexed="64"/>
      </patternFill>
    </fill>
    <fill>
      <patternFill patternType="solid">
        <fgColor theme="0" tint="-0.24997000396251678"/>
        <bgColor indexed="64"/>
      </patternFill>
    </fill>
    <fill>
      <patternFill patternType="solid">
        <fgColor theme="4" tint="0.5999900102615356"/>
        <bgColor indexed="64"/>
      </patternFill>
    </fill>
    <fill>
      <patternFill patternType="solid">
        <fgColor rgb="FF92D050"/>
        <bgColor indexed="64"/>
      </patternFill>
    </fill>
    <fill>
      <patternFill patternType="solid">
        <fgColor theme="0" tint="-0.24997000396251678"/>
        <bgColor indexed="64"/>
      </patternFill>
    </fill>
    <fill>
      <patternFill patternType="solid">
        <fgColor theme="0" tint="-0.3499799966812134"/>
        <bgColor indexed="64"/>
      </patternFill>
    </fill>
    <fill>
      <patternFill patternType="solid">
        <fgColor rgb="FFC00000"/>
        <bgColor indexed="64"/>
      </patternFill>
    </fill>
    <fill>
      <patternFill patternType="solid">
        <fgColor rgb="FFFFFF00"/>
        <bgColor indexed="64"/>
      </patternFill>
    </fill>
    <fill>
      <patternFill patternType="solid">
        <fgColor rgb="FFC00000"/>
        <bgColor indexed="64"/>
      </patternFill>
    </fill>
    <fill>
      <patternFill patternType="solid">
        <fgColor theme="0"/>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style="thin"/>
      <top/>
      <bottom style="thin"/>
    </border>
    <border>
      <left/>
      <right style="medium"/>
      <top style="medium"/>
      <bottom style="medium"/>
    </border>
    <border>
      <left/>
      <right/>
      <top style="thin"/>
      <bottom style="thin"/>
    </border>
    <border>
      <left style="medium"/>
      <right/>
      <top style="medium"/>
      <bottom style="medium"/>
    </border>
    <border>
      <left style="thin"/>
      <right style="thin"/>
      <top/>
      <bottom style="medium"/>
    </border>
    <border>
      <left style="thin"/>
      <right style="medium"/>
      <top/>
      <bottom style="medium"/>
    </border>
    <border>
      <left style="thin"/>
      <right style="thin"/>
      <top/>
      <bottom/>
    </border>
    <border>
      <left/>
      <right/>
      <top style="medium"/>
      <bottom style="medium"/>
    </border>
    <border>
      <left style="medium"/>
      <right style="thin"/>
      <top style="medium"/>
      <bottom/>
    </border>
    <border>
      <left style="medium"/>
      <right style="thin"/>
      <top/>
      <bottom style="medium"/>
    </border>
    <border>
      <left style="thin"/>
      <right style="thin"/>
      <top style="medium"/>
      <bottom/>
    </border>
    <border>
      <left style="thin"/>
      <right/>
      <top style="medium"/>
      <bottom style="thin"/>
    </border>
    <border>
      <left>
        <color indexed="63"/>
      </left>
      <right>
        <color indexed="63"/>
      </right>
      <top style="medium"/>
      <bottom style="thin"/>
    </border>
    <border>
      <left/>
      <right style="medium"/>
      <top style="medium"/>
      <bottom style="thin"/>
    </border>
    <border>
      <left style="thin"/>
      <right>
        <color indexed="63"/>
      </right>
      <top style="medium"/>
      <bottom/>
    </border>
    <border>
      <left style="thin"/>
      <right>
        <color indexed="63"/>
      </right>
      <top/>
      <bottom style="medium"/>
    </border>
    <border>
      <left style="medium"/>
      <right style="thin"/>
      <top/>
      <bottom/>
    </border>
    <border>
      <left style="medium"/>
      <right style="thin"/>
      <top/>
      <bottom style="thin"/>
    </border>
    <border>
      <left style="medium"/>
      <right style="thin"/>
      <top style="thin"/>
      <bottom/>
    </border>
    <border>
      <left style="thin"/>
      <right/>
      <top style="thin"/>
      <bottom style="thin"/>
    </border>
    <border>
      <left/>
      <right style="thin"/>
      <top style="thin"/>
      <bottom style="thin"/>
    </border>
    <border>
      <left/>
      <right style="thin"/>
      <top/>
      <bottom style="thin"/>
    </border>
    <border>
      <left/>
      <right style="thin"/>
      <top style="thin"/>
      <bottom/>
    </border>
  </borders>
  <cellStyleXfs count="8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43" fillId="0" borderId="4" applyNumberFormat="0" applyFill="0" applyAlignment="0" applyProtection="0"/>
    <xf numFmtId="0" fontId="44" fillId="0" borderId="0" applyNumberFormat="0" applyFill="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5" fillId="29" borderId="1" applyNumberFormat="0" applyAlignment="0" applyProtection="0"/>
    <xf numFmtId="0" fontId="46" fillId="30" borderId="0" applyNumberFormat="0" applyBorder="0" applyAlignment="0" applyProtection="0"/>
    <xf numFmtId="177" fontId="0" fillId="0" borderId="0" applyFont="0" applyFill="0" applyBorder="0" applyAlignment="0" applyProtection="0"/>
    <xf numFmtId="175" fontId="0" fillId="0" borderId="0" applyFont="0" applyFill="0" applyBorder="0" applyAlignment="0" applyProtection="0"/>
    <xf numFmtId="178" fontId="2" fillId="0" borderId="0" applyFont="0" applyFill="0" applyBorder="0" applyAlignment="0" applyProtection="0"/>
    <xf numFmtId="175" fontId="0"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77" fontId="1"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6" fontId="1" fillId="0" borderId="0" applyFont="0" applyFill="0" applyBorder="0" applyAlignment="0" applyProtection="0"/>
    <xf numFmtId="44" fontId="47" fillId="0" borderId="0" applyFont="0" applyFill="0" applyBorder="0" applyAlignment="0" applyProtection="0"/>
    <xf numFmtId="176" fontId="0" fillId="0" borderId="0" applyFont="0" applyFill="0" applyBorder="0" applyAlignment="0" applyProtection="0"/>
    <xf numFmtId="0" fontId="48" fillId="31" borderId="0" applyNumberFormat="0" applyBorder="0" applyAlignment="0" applyProtection="0"/>
    <xf numFmtId="0" fontId="2" fillId="0" borderId="0">
      <alignment/>
      <protection/>
    </xf>
    <xf numFmtId="0" fontId="2" fillId="0" borderId="0">
      <alignment/>
      <protection/>
    </xf>
    <xf numFmtId="0" fontId="49" fillId="0" borderId="0">
      <alignment/>
      <protection/>
    </xf>
    <xf numFmtId="0" fontId="47" fillId="0" borderId="0">
      <alignment/>
      <protection/>
    </xf>
    <xf numFmtId="0" fontId="2" fillId="0" borderId="0">
      <alignment/>
      <protection/>
    </xf>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0" fillId="21" borderId="6"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7" applyNumberFormat="0" applyFill="0" applyAlignment="0" applyProtection="0"/>
    <xf numFmtId="0" fontId="44" fillId="0" borderId="8" applyNumberFormat="0" applyFill="0" applyAlignment="0" applyProtection="0"/>
    <xf numFmtId="0" fontId="55" fillId="0" borderId="9" applyNumberFormat="0" applyFill="0" applyAlignment="0" applyProtection="0"/>
  </cellStyleXfs>
  <cellXfs count="304">
    <xf numFmtId="0" fontId="0" fillId="0" borderId="0" xfId="0" applyFont="1" applyAlignment="1">
      <alignment/>
    </xf>
    <xf numFmtId="0" fontId="56" fillId="33" borderId="10" xfId="73" applyFont="1" applyFill="1" applyBorder="1" applyAlignment="1">
      <alignment horizontal="center" vertical="center" textRotation="90" wrapText="1"/>
      <protection/>
    </xf>
    <xf numFmtId="0" fontId="0" fillId="0" borderId="0" xfId="0" applyFill="1" applyAlignment="1">
      <alignment/>
    </xf>
    <xf numFmtId="0" fontId="0" fillId="0" borderId="0" xfId="0" applyFont="1" applyAlignment="1">
      <alignment/>
    </xf>
    <xf numFmtId="0" fontId="2" fillId="0" borderId="0" xfId="69" applyFont="1">
      <alignment/>
      <protection/>
    </xf>
    <xf numFmtId="0" fontId="4" fillId="0" borderId="0" xfId="69" applyFont="1" applyBorder="1" applyAlignment="1">
      <alignment vertical="center"/>
      <protection/>
    </xf>
    <xf numFmtId="9" fontId="4" fillId="0" borderId="0" xfId="69" applyNumberFormat="1" applyFont="1" applyBorder="1">
      <alignment/>
      <protection/>
    </xf>
    <xf numFmtId="0" fontId="3" fillId="33" borderId="11" xfId="69" applyFont="1" applyFill="1" applyBorder="1" applyAlignment="1">
      <alignment horizontal="center" vertical="center" textRotation="90" wrapText="1"/>
      <protection/>
    </xf>
    <xf numFmtId="0" fontId="3" fillId="0" borderId="0" xfId="69" applyFont="1" applyBorder="1">
      <alignment/>
      <protection/>
    </xf>
    <xf numFmtId="0" fontId="57" fillId="0" borderId="10" xfId="69" applyFont="1" applyFill="1" applyBorder="1" applyAlignment="1">
      <alignment vertical="center" wrapText="1"/>
      <protection/>
    </xf>
    <xf numFmtId="0" fontId="5" fillId="0" borderId="0" xfId="69" applyFont="1" applyFill="1">
      <alignment/>
      <protection/>
    </xf>
    <xf numFmtId="0" fontId="4" fillId="0" borderId="0" xfId="0" applyFont="1" applyFill="1" applyBorder="1" applyAlignment="1">
      <alignment/>
    </xf>
    <xf numFmtId="0" fontId="3" fillId="0" borderId="0" xfId="0" applyFont="1" applyFill="1" applyBorder="1" applyAlignment="1">
      <alignment/>
    </xf>
    <xf numFmtId="0" fontId="4" fillId="0" borderId="0" xfId="0" applyFont="1" applyFill="1" applyBorder="1" applyAlignment="1">
      <alignment vertical="center"/>
    </xf>
    <xf numFmtId="9" fontId="4" fillId="0" borderId="0" xfId="0" applyNumberFormat="1" applyFont="1" applyFill="1" applyBorder="1" applyAlignment="1">
      <alignment/>
    </xf>
    <xf numFmtId="0" fontId="4" fillId="0" borderId="0" xfId="0" applyFont="1" applyFill="1" applyBorder="1" applyAlignment="1">
      <alignment horizontal="justify" vertical="center" wrapText="1"/>
    </xf>
    <xf numFmtId="0" fontId="3" fillId="34" borderId="10" xfId="0" applyFont="1" applyFill="1" applyBorder="1" applyAlignment="1">
      <alignment horizontal="center" vertical="center" textRotation="90" wrapText="1"/>
    </xf>
    <xf numFmtId="0" fontId="57" fillId="0" borderId="10" xfId="0" applyFont="1" applyFill="1" applyBorder="1" applyAlignment="1">
      <alignment horizontal="left" vertical="center" wrapText="1"/>
    </xf>
    <xf numFmtId="0" fontId="57" fillId="0" borderId="0" xfId="0" applyFont="1" applyFill="1" applyBorder="1" applyAlignment="1">
      <alignment horizontal="justify" vertical="center" wrapText="1"/>
    </xf>
    <xf numFmtId="0" fontId="58" fillId="0" borderId="10" xfId="0" applyFont="1" applyBorder="1" applyAlignment="1">
      <alignment vertical="center" wrapText="1"/>
    </xf>
    <xf numFmtId="0" fontId="58" fillId="0" borderId="10" xfId="0" applyFont="1" applyBorder="1" applyAlignment="1">
      <alignment horizontal="justify" vertical="center" wrapText="1"/>
    </xf>
    <xf numFmtId="0" fontId="58" fillId="0" borderId="0" xfId="0" applyFont="1" applyBorder="1" applyAlignment="1">
      <alignment horizontal="center" vertical="center" wrapText="1"/>
    </xf>
    <xf numFmtId="0" fontId="0" fillId="0" borderId="0" xfId="0" applyBorder="1" applyAlignment="1">
      <alignment/>
    </xf>
    <xf numFmtId="0" fontId="57" fillId="0" borderId="11" xfId="0" applyFont="1" applyFill="1" applyBorder="1" applyAlignment="1">
      <alignment vertical="center" wrapText="1"/>
    </xf>
    <xf numFmtId="0" fontId="57" fillId="0" borderId="0" xfId="69" applyFont="1" applyFill="1" applyBorder="1" applyAlignment="1">
      <alignment horizontal="center" vertical="center" wrapText="1"/>
      <protection/>
    </xf>
    <xf numFmtId="0" fontId="57" fillId="0" borderId="0" xfId="0" applyFont="1" applyFill="1" applyBorder="1" applyAlignment="1">
      <alignment horizontal="left" vertical="center" wrapText="1"/>
    </xf>
    <xf numFmtId="0" fontId="57" fillId="0" borderId="11" xfId="0" applyFont="1" applyFill="1" applyBorder="1" applyAlignment="1">
      <alignment horizontal="justify" vertical="center" wrapText="1"/>
    </xf>
    <xf numFmtId="0" fontId="57" fillId="0" borderId="10" xfId="69" applyFont="1" applyFill="1" applyBorder="1" applyAlignment="1">
      <alignment horizontal="justify" vertical="center" wrapText="1"/>
      <protection/>
    </xf>
    <xf numFmtId="0" fontId="59" fillId="0" borderId="0" xfId="0" applyFont="1" applyAlignment="1">
      <alignment horizontal="left" vertical="center" wrapText="1"/>
    </xf>
    <xf numFmtId="0" fontId="0" fillId="0" borderId="0" xfId="0" applyAlignment="1">
      <alignment horizontal="center" vertical="center"/>
    </xf>
    <xf numFmtId="0" fontId="58" fillId="0" borderId="10" xfId="0" applyFont="1" applyFill="1" applyBorder="1" applyAlignment="1">
      <alignment horizontal="justify" vertical="center" wrapText="1"/>
    </xf>
    <xf numFmtId="9" fontId="0" fillId="0" borderId="0" xfId="0" applyNumberFormat="1" applyAlignment="1">
      <alignment/>
    </xf>
    <xf numFmtId="0" fontId="58" fillId="0" borderId="10" xfId="0" applyFont="1" applyFill="1" applyBorder="1" applyAlignment="1">
      <alignment vertical="center" wrapText="1"/>
    </xf>
    <xf numFmtId="0" fontId="57" fillId="0" borderId="10" xfId="69" applyFont="1" applyFill="1" applyBorder="1" applyAlignment="1">
      <alignment horizontal="justify" vertical="center" wrapText="1"/>
      <protection/>
    </xf>
    <xf numFmtId="0" fontId="57" fillId="0" borderId="10" xfId="69" applyFont="1" applyFill="1" applyBorder="1" applyAlignment="1">
      <alignment horizontal="center" vertical="center" wrapText="1"/>
      <protection/>
    </xf>
    <xf numFmtId="0" fontId="57" fillId="0" borderId="10" xfId="0" applyFont="1" applyFill="1" applyBorder="1" applyAlignment="1">
      <alignment horizontal="center" vertical="center" wrapText="1"/>
    </xf>
    <xf numFmtId="9" fontId="57" fillId="0" borderId="10" xfId="69" applyNumberFormat="1" applyFont="1" applyFill="1" applyBorder="1" applyAlignment="1">
      <alignment horizontal="center" vertical="center" wrapText="1"/>
      <protection/>
    </xf>
    <xf numFmtId="0" fontId="60" fillId="35" borderId="10" xfId="69" applyFont="1" applyFill="1" applyBorder="1" applyAlignment="1">
      <alignment vertical="center" wrapText="1"/>
      <protection/>
    </xf>
    <xf numFmtId="0" fontId="4" fillId="0" borderId="0" xfId="69" applyFont="1" applyAlignment="1">
      <alignment horizontal="center" vertical="center"/>
      <protection/>
    </xf>
    <xf numFmtId="0" fontId="4" fillId="0" borderId="0" xfId="69" applyFont="1" applyAlignment="1">
      <alignment vertical="center"/>
      <protection/>
    </xf>
    <xf numFmtId="0" fontId="4" fillId="0" borderId="0" xfId="69" applyFont="1" applyAlignment="1">
      <alignment horizontal="left" vertical="center"/>
      <protection/>
    </xf>
    <xf numFmtId="0" fontId="3" fillId="0" borderId="0" xfId="69" applyFont="1" applyAlignment="1">
      <alignment horizontal="left" vertical="center"/>
      <protection/>
    </xf>
    <xf numFmtId="0" fontId="4" fillId="0" borderId="0" xfId="69" applyFont="1" applyBorder="1" applyAlignment="1">
      <alignment horizontal="center" vertical="center"/>
      <protection/>
    </xf>
    <xf numFmtId="0" fontId="47" fillId="0" borderId="0" xfId="0" applyFont="1" applyAlignment="1">
      <alignment/>
    </xf>
    <xf numFmtId="0" fontId="4" fillId="0" borderId="10" xfId="0" applyFont="1" applyFill="1" applyBorder="1" applyAlignment="1" applyProtection="1">
      <alignment horizontal="center" vertical="center" wrapText="1"/>
      <protection locked="0"/>
    </xf>
    <xf numFmtId="0" fontId="4" fillId="0" borderId="10" xfId="0" applyFont="1" applyFill="1" applyBorder="1" applyAlignment="1" applyProtection="1">
      <alignment horizontal="left" vertical="center" wrapText="1"/>
      <protection locked="0"/>
    </xf>
    <xf numFmtId="9" fontId="57" fillId="0" borderId="10" xfId="0" applyNumberFormat="1" applyFont="1" applyFill="1" applyBorder="1" applyAlignment="1">
      <alignment horizontal="center" vertical="center" wrapText="1"/>
    </xf>
    <xf numFmtId="0" fontId="57" fillId="0" borderId="12" xfId="0" applyFont="1" applyFill="1" applyBorder="1" applyAlignment="1">
      <alignment horizontal="center" vertical="center" wrapText="1"/>
    </xf>
    <xf numFmtId="0" fontId="4" fillId="0" borderId="12" xfId="0" applyFont="1" applyFill="1" applyBorder="1" applyAlignment="1" applyProtection="1">
      <alignment horizontal="center" vertical="center" wrapText="1"/>
      <protection locked="0"/>
    </xf>
    <xf numFmtId="0" fontId="4" fillId="0" borderId="12" xfId="0" applyFont="1" applyFill="1" applyBorder="1" applyAlignment="1" applyProtection="1">
      <alignment horizontal="left" vertical="center" wrapText="1"/>
      <protection locked="0"/>
    </xf>
    <xf numFmtId="9" fontId="57" fillId="0" borderId="10" xfId="77" applyFont="1" applyFill="1" applyBorder="1" applyAlignment="1">
      <alignment horizontal="center" vertical="center" wrapText="1"/>
    </xf>
    <xf numFmtId="0" fontId="57" fillId="0" borderId="12" xfId="69" applyFont="1" applyFill="1" applyBorder="1" applyAlignment="1">
      <alignment horizontal="justify" vertical="center" wrapText="1"/>
      <protection/>
    </xf>
    <xf numFmtId="9" fontId="57" fillId="36" borderId="10" xfId="77" applyFont="1" applyFill="1" applyBorder="1" applyAlignment="1">
      <alignment horizontal="center" vertical="center" wrapText="1"/>
    </xf>
    <xf numFmtId="9" fontId="57" fillId="2" borderId="10" xfId="77" applyFont="1" applyFill="1" applyBorder="1" applyAlignment="1">
      <alignment horizontal="center" vertical="center" wrapText="1"/>
    </xf>
    <xf numFmtId="9" fontId="57" fillId="2" borderId="11" xfId="77" applyFont="1" applyFill="1" applyBorder="1" applyAlignment="1">
      <alignment horizontal="center" vertical="center" wrapText="1"/>
    </xf>
    <xf numFmtId="9" fontId="57" fillId="2" borderId="12" xfId="77" applyFont="1" applyFill="1" applyBorder="1" applyAlignment="1">
      <alignment horizontal="center" vertical="center" wrapText="1"/>
    </xf>
    <xf numFmtId="10" fontId="61" fillId="37" borderId="13" xfId="0" applyNumberFormat="1" applyFont="1" applyFill="1" applyBorder="1" applyAlignment="1">
      <alignment horizontal="center" vertical="center"/>
    </xf>
    <xf numFmtId="0" fontId="3" fillId="38" borderId="0" xfId="0" applyFont="1" applyFill="1" applyBorder="1" applyAlignment="1">
      <alignment horizontal="center" vertical="center" wrapText="1"/>
    </xf>
    <xf numFmtId="0" fontId="3" fillId="38" borderId="0" xfId="0" applyFont="1" applyFill="1" applyBorder="1" applyAlignment="1">
      <alignment vertical="center" wrapText="1"/>
    </xf>
    <xf numFmtId="0" fontId="3" fillId="38" borderId="10" xfId="0" applyFont="1" applyFill="1" applyBorder="1" applyAlignment="1">
      <alignment vertical="center" wrapText="1"/>
    </xf>
    <xf numFmtId="0" fontId="56" fillId="39" borderId="11" xfId="69" applyFont="1" applyFill="1" applyBorder="1" applyAlignment="1">
      <alignment horizontal="center" vertical="center" textRotation="90" wrapText="1"/>
      <protection/>
    </xf>
    <xf numFmtId="0" fontId="62" fillId="40" borderId="10" xfId="69" applyFont="1" applyFill="1" applyBorder="1" applyAlignment="1">
      <alignment horizontal="center" vertical="center" wrapText="1"/>
      <protection/>
    </xf>
    <xf numFmtId="0" fontId="3" fillId="41" borderId="12" xfId="69" applyFont="1" applyFill="1" applyBorder="1" applyAlignment="1">
      <alignment vertical="center" wrapText="1"/>
      <protection/>
    </xf>
    <xf numFmtId="0" fontId="3" fillId="41" borderId="10" xfId="69" applyFont="1" applyFill="1" applyBorder="1" applyAlignment="1">
      <alignment vertical="center" wrapText="1"/>
      <protection/>
    </xf>
    <xf numFmtId="0" fontId="3" fillId="8" borderId="11" xfId="69" applyFont="1" applyFill="1" applyBorder="1" applyAlignment="1">
      <alignment horizontal="center" vertical="center" textRotation="90" wrapText="1"/>
      <protection/>
    </xf>
    <xf numFmtId="9" fontId="57" fillId="36" borderId="11" xfId="77" applyFont="1" applyFill="1" applyBorder="1" applyAlignment="1">
      <alignment horizontal="center" vertical="center" wrapText="1"/>
    </xf>
    <xf numFmtId="9" fontId="57" fillId="36" borderId="12" xfId="77" applyFont="1" applyFill="1" applyBorder="1" applyAlignment="1">
      <alignment horizontal="center" vertical="center" wrapText="1"/>
    </xf>
    <xf numFmtId="9" fontId="57" fillId="2" borderId="10" xfId="69" applyNumberFormat="1" applyFont="1" applyFill="1" applyBorder="1" applyAlignment="1">
      <alignment horizontal="center" vertical="center" wrapText="1"/>
      <protection/>
    </xf>
    <xf numFmtId="9" fontId="57" fillId="36" borderId="10" xfId="69" applyNumberFormat="1" applyFont="1" applyFill="1" applyBorder="1" applyAlignment="1">
      <alignment horizontal="center" vertical="center" wrapText="1"/>
      <protection/>
    </xf>
    <xf numFmtId="9" fontId="57" fillId="0" borderId="10" xfId="0" applyNumberFormat="1" applyFont="1" applyFill="1" applyBorder="1" applyAlignment="1">
      <alignment horizontal="center" vertical="center"/>
    </xf>
    <xf numFmtId="0" fontId="57" fillId="0" borderId="12" xfId="0" applyFont="1" applyFill="1" applyBorder="1" applyAlignment="1">
      <alignment horizontal="left" vertical="center" wrapText="1"/>
    </xf>
    <xf numFmtId="0" fontId="4" fillId="0" borderId="12" xfId="0" applyFont="1" applyFill="1" applyBorder="1" applyAlignment="1">
      <alignment vertical="center" wrapText="1"/>
    </xf>
    <xf numFmtId="0" fontId="3" fillId="39" borderId="10" xfId="0" applyFont="1" applyFill="1" applyBorder="1" applyAlignment="1">
      <alignment horizontal="center" vertical="center" textRotation="90" wrapText="1"/>
    </xf>
    <xf numFmtId="0" fontId="63" fillId="40" borderId="10" xfId="0" applyFont="1" applyFill="1" applyBorder="1" applyAlignment="1">
      <alignment vertical="center" wrapText="1"/>
    </xf>
    <xf numFmtId="9" fontId="57" fillId="36" borderId="10" xfId="0" applyNumberFormat="1" applyFont="1" applyFill="1" applyBorder="1" applyAlignment="1">
      <alignment horizontal="left" vertical="center" wrapText="1"/>
    </xf>
    <xf numFmtId="9" fontId="57" fillId="36" borderId="12" xfId="0" applyNumberFormat="1" applyFont="1" applyFill="1" applyBorder="1" applyAlignment="1">
      <alignment horizontal="left" vertical="center" wrapText="1"/>
    </xf>
    <xf numFmtId="0" fontId="58" fillId="35" borderId="10" xfId="0" applyFont="1" applyFill="1" applyBorder="1" applyAlignment="1">
      <alignment vertical="center" wrapText="1"/>
    </xf>
    <xf numFmtId="9" fontId="57" fillId="2" borderId="12" xfId="77" applyFont="1" applyFill="1" applyBorder="1" applyAlignment="1">
      <alignment horizontal="center" vertical="center" wrapText="1"/>
    </xf>
    <xf numFmtId="9" fontId="57" fillId="2" borderId="10" xfId="77" applyFont="1" applyFill="1" applyBorder="1" applyAlignment="1">
      <alignment horizontal="center" vertical="center" wrapText="1"/>
    </xf>
    <xf numFmtId="0" fontId="57" fillId="0" borderId="10" xfId="0" applyFont="1" applyFill="1" applyBorder="1" applyAlignment="1">
      <alignment vertical="center" wrapText="1"/>
    </xf>
    <xf numFmtId="0" fontId="4" fillId="35" borderId="10" xfId="69" applyFont="1" applyFill="1" applyBorder="1" applyAlignment="1">
      <alignment wrapText="1"/>
      <protection/>
    </xf>
    <xf numFmtId="0" fontId="2" fillId="0" borderId="0" xfId="73" applyFont="1">
      <alignment/>
      <protection/>
    </xf>
    <xf numFmtId="0" fontId="7" fillId="0" borderId="0" xfId="73" applyFont="1" applyBorder="1">
      <alignment/>
      <protection/>
    </xf>
    <xf numFmtId="0" fontId="2" fillId="0" borderId="0" xfId="73" applyFont="1" applyBorder="1" applyAlignment="1">
      <alignment vertical="center"/>
      <protection/>
    </xf>
    <xf numFmtId="9" fontId="2" fillId="0" borderId="0" xfId="73" applyNumberFormat="1" applyFont="1" applyBorder="1">
      <alignment/>
      <protection/>
    </xf>
    <xf numFmtId="0" fontId="64" fillId="0" borderId="0" xfId="0" applyFont="1" applyAlignment="1">
      <alignment/>
    </xf>
    <xf numFmtId="0" fontId="65" fillId="35" borderId="10" xfId="73" applyFont="1" applyFill="1" applyBorder="1" applyAlignment="1">
      <alignment horizontal="center" vertical="center" wrapText="1"/>
      <protection/>
    </xf>
    <xf numFmtId="0" fontId="65" fillId="0" borderId="0" xfId="73" applyFont="1" applyFill="1" applyBorder="1" applyAlignment="1">
      <alignment horizontal="center" vertical="center" wrapText="1"/>
      <protection/>
    </xf>
    <xf numFmtId="0" fontId="65" fillId="0" borderId="0" xfId="73" applyFont="1" applyFill="1" applyBorder="1" applyAlignment="1">
      <alignment horizontal="left" vertical="center" wrapText="1" readingOrder="1"/>
      <protection/>
    </xf>
    <xf numFmtId="0" fontId="64" fillId="0" borderId="0" xfId="0" applyFont="1" applyFill="1" applyAlignment="1">
      <alignment/>
    </xf>
    <xf numFmtId="0" fontId="7" fillId="41" borderId="10" xfId="0" applyFont="1" applyFill="1" applyBorder="1" applyAlignment="1">
      <alignment horizontal="center" vertical="center" wrapText="1"/>
    </xf>
    <xf numFmtId="0" fontId="66" fillId="33" borderId="10" xfId="73" applyFont="1" applyFill="1" applyBorder="1" applyAlignment="1">
      <alignment horizontal="center" vertical="center" textRotation="90" wrapText="1"/>
      <protection/>
    </xf>
    <xf numFmtId="0" fontId="66" fillId="8" borderId="10" xfId="73" applyFont="1" applyFill="1" applyBorder="1" applyAlignment="1">
      <alignment horizontal="center" vertical="center" textRotation="90" wrapText="1"/>
      <protection/>
    </xf>
    <xf numFmtId="0" fontId="7" fillId="41" borderId="14" xfId="0" applyFont="1" applyFill="1" applyBorder="1" applyAlignment="1">
      <alignment horizontal="center" vertical="center" wrapText="1"/>
    </xf>
    <xf numFmtId="0" fontId="67" fillId="0" borderId="14" xfId="0" applyFont="1" applyFill="1" applyBorder="1" applyAlignment="1">
      <alignment horizontal="center" vertical="center" wrapText="1"/>
    </xf>
    <xf numFmtId="0" fontId="59" fillId="0" borderId="10" xfId="73" applyFont="1" applyFill="1" applyBorder="1" applyAlignment="1">
      <alignment horizontal="center" vertical="center" wrapText="1"/>
      <protection/>
    </xf>
    <xf numFmtId="0" fontId="59" fillId="0" borderId="10" xfId="69" applyFont="1" applyFill="1" applyBorder="1" applyAlignment="1">
      <alignment horizontal="center" vertical="center" wrapText="1"/>
      <protection/>
    </xf>
    <xf numFmtId="9" fontId="59" fillId="36" borderId="10" xfId="77" applyFont="1" applyFill="1" applyBorder="1" applyAlignment="1">
      <alignment horizontal="center" vertical="center" wrapText="1"/>
    </xf>
    <xf numFmtId="9" fontId="59" fillId="2" borderId="10" xfId="77" applyFont="1" applyFill="1" applyBorder="1" applyAlignment="1">
      <alignment horizontal="center" vertical="center" wrapText="1"/>
    </xf>
    <xf numFmtId="10" fontId="59" fillId="0" borderId="10" xfId="73" applyNumberFormat="1" applyFont="1" applyFill="1" applyBorder="1" applyAlignment="1">
      <alignment horizontal="center" vertical="center" wrapText="1"/>
      <protection/>
    </xf>
    <xf numFmtId="10" fontId="59" fillId="35" borderId="10" xfId="73" applyNumberFormat="1" applyFont="1" applyFill="1" applyBorder="1" applyAlignment="1">
      <alignment horizontal="center" vertical="center" wrapText="1"/>
      <protection/>
    </xf>
    <xf numFmtId="9" fontId="59" fillId="0" borderId="0" xfId="77" applyFont="1" applyFill="1" applyBorder="1" applyAlignment="1">
      <alignment horizontal="center" vertical="center" wrapText="1"/>
    </xf>
    <xf numFmtId="10" fontId="59" fillId="0" borderId="0" xfId="73" applyNumberFormat="1" applyFont="1" applyFill="1" applyBorder="1" applyAlignment="1">
      <alignment horizontal="center" vertical="center" wrapText="1"/>
      <protection/>
    </xf>
    <xf numFmtId="10" fontId="65" fillId="37" borderId="13" xfId="0" applyNumberFormat="1" applyFont="1" applyFill="1" applyBorder="1" applyAlignment="1">
      <alignment horizontal="center" vertical="center"/>
    </xf>
    <xf numFmtId="9" fontId="57" fillId="15" borderId="10" xfId="77" applyFont="1" applyFill="1" applyBorder="1" applyAlignment="1">
      <alignment horizontal="center" vertical="center" wrapText="1"/>
    </xf>
    <xf numFmtId="0" fontId="68" fillId="35" borderId="15" xfId="73" applyFont="1" applyFill="1" applyBorder="1" applyAlignment="1">
      <alignment horizontal="left" vertical="center" wrapText="1"/>
      <protection/>
    </xf>
    <xf numFmtId="175" fontId="3" fillId="2" borderId="16" xfId="50" applyFont="1" applyFill="1" applyBorder="1" applyAlignment="1">
      <alignment horizontal="center" vertical="center" wrapText="1"/>
    </xf>
    <xf numFmtId="175" fontId="3" fillId="2" borderId="17" xfId="50" applyFont="1" applyFill="1" applyBorder="1" applyAlignment="1">
      <alignment horizontal="center" vertical="center" wrapText="1"/>
    </xf>
    <xf numFmtId="0" fontId="57" fillId="0" borderId="10" xfId="0" applyFont="1" applyBorder="1" applyAlignment="1">
      <alignment horizontal="center" vertical="center"/>
    </xf>
    <xf numFmtId="0" fontId="57" fillId="0" borderId="10" xfId="0" applyFont="1" applyBorder="1" applyAlignment="1">
      <alignment horizontal="center" vertical="center" wrapText="1"/>
    </xf>
    <xf numFmtId="0" fontId="4" fillId="0" borderId="10" xfId="69" applyFont="1" applyFill="1" applyBorder="1" applyAlignment="1">
      <alignment horizontal="center" vertical="center" wrapText="1"/>
      <protection/>
    </xf>
    <xf numFmtId="0" fontId="4" fillId="0" borderId="10" xfId="69" applyFont="1" applyFill="1" applyBorder="1" applyAlignment="1">
      <alignment horizontal="center" vertical="center"/>
      <protection/>
    </xf>
    <xf numFmtId="0" fontId="57" fillId="0" borderId="10" xfId="0" applyFont="1" applyBorder="1" applyAlignment="1">
      <alignment vertical="top" wrapText="1"/>
    </xf>
    <xf numFmtId="0" fontId="57" fillId="0" borderId="10" xfId="0" applyFont="1" applyBorder="1" applyAlignment="1">
      <alignment vertical="center" wrapText="1"/>
    </xf>
    <xf numFmtId="0" fontId="4" fillId="0" borderId="12" xfId="69" applyFont="1" applyFill="1" applyBorder="1" applyAlignment="1">
      <alignment horizontal="center" vertical="center" wrapText="1"/>
      <protection/>
    </xf>
    <xf numFmtId="0" fontId="57" fillId="0" borderId="12" xfId="0" applyFont="1" applyBorder="1" applyAlignment="1">
      <alignment horizontal="center" vertical="center"/>
    </xf>
    <xf numFmtId="0" fontId="57" fillId="0" borderId="12" xfId="0" applyFont="1" applyBorder="1" applyAlignment="1">
      <alignment vertical="top" wrapText="1"/>
    </xf>
    <xf numFmtId="9" fontId="57" fillId="0" borderId="10" xfId="0" applyNumberFormat="1" applyFont="1" applyFill="1" applyBorder="1" applyAlignment="1">
      <alignment horizontal="left" vertical="center" wrapText="1"/>
    </xf>
    <xf numFmtId="0" fontId="4" fillId="0" borderId="11" xfId="0" applyFont="1" applyFill="1" applyBorder="1" applyAlignment="1" applyProtection="1">
      <alignment horizontal="center" vertical="center" wrapText="1"/>
      <protection locked="0"/>
    </xf>
    <xf numFmtId="0" fontId="4" fillId="0" borderId="18" xfId="0" applyFont="1" applyFill="1" applyBorder="1" applyAlignment="1" applyProtection="1">
      <alignment horizontal="center" vertical="center" wrapText="1"/>
      <protection locked="0"/>
    </xf>
    <xf numFmtId="0" fontId="4" fillId="0" borderId="12" xfId="0" applyFont="1" applyFill="1" applyBorder="1" applyAlignment="1" applyProtection="1">
      <alignment horizontal="center" vertical="center" wrapText="1"/>
      <protection locked="0"/>
    </xf>
    <xf numFmtId="0" fontId="6" fillId="42" borderId="15" xfId="69" applyFont="1" applyFill="1" applyBorder="1" applyAlignment="1">
      <alignment horizontal="center" vertical="center"/>
      <protection/>
    </xf>
    <xf numFmtId="0" fontId="6" fillId="42" borderId="19" xfId="69" applyFont="1" applyFill="1" applyBorder="1" applyAlignment="1">
      <alignment horizontal="center" vertical="center"/>
      <protection/>
    </xf>
    <xf numFmtId="0" fontId="6" fillId="42" borderId="13" xfId="69" applyFont="1" applyFill="1" applyBorder="1" applyAlignment="1">
      <alignment horizontal="center" vertical="center"/>
      <protection/>
    </xf>
    <xf numFmtId="0" fontId="3" fillId="41" borderId="20" xfId="0" applyFont="1" applyFill="1" applyBorder="1" applyAlignment="1" applyProtection="1">
      <alignment horizontal="center" vertical="center" wrapText="1" readingOrder="1"/>
      <protection locked="0"/>
    </xf>
    <xf numFmtId="0" fontId="3" fillId="41" borderId="21" xfId="0" applyFont="1" applyFill="1" applyBorder="1" applyAlignment="1" applyProtection="1">
      <alignment horizontal="center" vertical="center" wrapText="1" readingOrder="1"/>
      <protection locked="0"/>
    </xf>
    <xf numFmtId="0" fontId="3" fillId="41" borderId="22" xfId="0" applyFont="1" applyFill="1" applyBorder="1" applyAlignment="1" applyProtection="1">
      <alignment horizontal="center" vertical="center" wrapText="1" readingOrder="1"/>
      <protection locked="0"/>
    </xf>
    <xf numFmtId="0" fontId="3" fillId="41" borderId="16" xfId="0" applyFont="1" applyFill="1" applyBorder="1" applyAlignment="1" applyProtection="1">
      <alignment horizontal="center" vertical="center" wrapText="1" readingOrder="1"/>
      <protection locked="0"/>
    </xf>
    <xf numFmtId="175" fontId="3" fillId="2" borderId="23" xfId="50" applyFont="1" applyFill="1" applyBorder="1" applyAlignment="1">
      <alignment horizontal="center" vertical="center" wrapText="1"/>
    </xf>
    <xf numFmtId="175" fontId="3" fillId="2" borderId="24" xfId="50" applyFont="1" applyFill="1" applyBorder="1" applyAlignment="1">
      <alignment horizontal="center" vertical="center" wrapText="1"/>
    </xf>
    <xf numFmtId="175" fontId="3" fillId="2" borderId="25" xfId="50" applyFont="1" applyFill="1" applyBorder="1" applyAlignment="1">
      <alignment horizontal="center" vertical="center" wrapText="1"/>
    </xf>
    <xf numFmtId="0" fontId="3" fillId="41" borderId="26" xfId="0" applyFont="1" applyFill="1" applyBorder="1" applyAlignment="1" applyProtection="1">
      <alignment horizontal="center" vertical="center" wrapText="1" readingOrder="1"/>
      <protection locked="0"/>
    </xf>
    <xf numFmtId="0" fontId="3" fillId="41" borderId="27" xfId="0" applyFont="1" applyFill="1" applyBorder="1" applyAlignment="1" applyProtection="1">
      <alignment horizontal="center" vertical="center" wrapText="1" readingOrder="1"/>
      <protection locked="0"/>
    </xf>
    <xf numFmtId="0" fontId="57" fillId="0" borderId="11" xfId="0" applyFont="1" applyBorder="1" applyAlignment="1">
      <alignment horizontal="left" vertical="center" wrapText="1"/>
    </xf>
    <xf numFmtId="0" fontId="57" fillId="0" borderId="12" xfId="0" applyFont="1" applyBorder="1" applyAlignment="1">
      <alignment horizontal="left" vertical="center" wrapText="1"/>
    </xf>
    <xf numFmtId="0" fontId="57" fillId="0" borderId="28" xfId="72" applyFont="1" applyFill="1" applyBorder="1" applyAlignment="1">
      <alignment horizontal="center" vertical="center" wrapText="1"/>
      <protection/>
    </xf>
    <xf numFmtId="0" fontId="57" fillId="0" borderId="29" xfId="72" applyFont="1" applyFill="1" applyBorder="1" applyAlignment="1">
      <alignment horizontal="center" vertical="center" wrapText="1"/>
      <protection/>
    </xf>
    <xf numFmtId="0" fontId="60" fillId="43" borderId="19" xfId="73" applyFont="1" applyFill="1" applyBorder="1" applyAlignment="1">
      <alignment horizontal="left" vertical="center" wrapText="1" readingOrder="1"/>
      <protection/>
    </xf>
    <xf numFmtId="0" fontId="60" fillId="43" borderId="13" xfId="73" applyFont="1" applyFill="1" applyBorder="1" applyAlignment="1">
      <alignment horizontal="left" vertical="center" wrapText="1" readingOrder="1"/>
      <protection/>
    </xf>
    <xf numFmtId="9" fontId="57" fillId="36" borderId="11" xfId="0" applyNumberFormat="1" applyFont="1" applyFill="1" applyBorder="1" applyAlignment="1">
      <alignment horizontal="left" vertical="center" wrapText="1"/>
    </xf>
    <xf numFmtId="9" fontId="57" fillId="36" borderId="18" xfId="0" applyNumberFormat="1" applyFont="1" applyFill="1" applyBorder="1" applyAlignment="1">
      <alignment horizontal="left" vertical="center" wrapText="1"/>
    </xf>
    <xf numFmtId="9" fontId="57" fillId="36" borderId="12" xfId="0" applyNumberFormat="1" applyFont="1" applyFill="1" applyBorder="1" applyAlignment="1">
      <alignment horizontal="left" vertical="center" wrapText="1"/>
    </xf>
    <xf numFmtId="0" fontId="4" fillId="0" borderId="11" xfId="69" applyFont="1" applyFill="1" applyBorder="1" applyAlignment="1">
      <alignment horizontal="center" vertical="center"/>
      <protection/>
    </xf>
    <xf numFmtId="0" fontId="4" fillId="0" borderId="18" xfId="69" applyFont="1" applyFill="1" applyBorder="1" applyAlignment="1">
      <alignment horizontal="center" vertical="center"/>
      <protection/>
    </xf>
    <xf numFmtId="0" fontId="4" fillId="0" borderId="12" xfId="69" applyFont="1" applyFill="1" applyBorder="1" applyAlignment="1">
      <alignment horizontal="center" vertical="center"/>
      <protection/>
    </xf>
    <xf numFmtId="0" fontId="57" fillId="0" borderId="30" xfId="72" applyFont="1" applyFill="1" applyBorder="1" applyAlignment="1">
      <alignment horizontal="center" vertical="center" wrapText="1"/>
      <protection/>
    </xf>
    <xf numFmtId="0" fontId="57" fillId="0" borderId="18" xfId="0" applyFont="1" applyBorder="1" applyAlignment="1">
      <alignment horizontal="left" vertical="center" wrapText="1"/>
    </xf>
    <xf numFmtId="9" fontId="57" fillId="36" borderId="11" xfId="0" applyNumberFormat="1" applyFont="1" applyFill="1" applyBorder="1" applyAlignment="1">
      <alignment horizontal="center" vertical="center" wrapText="1"/>
    </xf>
    <xf numFmtId="9" fontId="57" fillId="36" borderId="18" xfId="0" applyNumberFormat="1" applyFont="1" applyFill="1" applyBorder="1" applyAlignment="1">
      <alignment horizontal="center" vertical="center" wrapText="1"/>
    </xf>
    <xf numFmtId="9" fontId="57" fillId="36" borderId="12" xfId="0" applyNumberFormat="1" applyFont="1" applyFill="1" applyBorder="1" applyAlignment="1">
      <alignment horizontal="center" vertical="center" wrapText="1"/>
    </xf>
    <xf numFmtId="0" fontId="4" fillId="0" borderId="10" xfId="69" applyFont="1" applyFill="1" applyBorder="1" applyAlignment="1">
      <alignment horizontal="center" vertical="center" wrapText="1"/>
      <protection/>
    </xf>
    <xf numFmtId="1" fontId="4" fillId="0" borderId="11" xfId="69" applyNumberFormat="1" applyFont="1" applyFill="1" applyBorder="1" applyAlignment="1">
      <alignment horizontal="center" vertical="center"/>
      <protection/>
    </xf>
    <xf numFmtId="1" fontId="4" fillId="0" borderId="12" xfId="69" applyNumberFormat="1" applyFont="1" applyFill="1" applyBorder="1" applyAlignment="1">
      <alignment horizontal="center" vertical="center"/>
      <protection/>
    </xf>
    <xf numFmtId="0" fontId="57" fillId="0" borderId="10" xfId="0" applyFont="1" applyBorder="1" applyAlignment="1">
      <alignment horizontal="center" vertical="center"/>
    </xf>
    <xf numFmtId="0" fontId="57" fillId="0" borderId="11" xfId="0" applyFont="1" applyBorder="1" applyAlignment="1">
      <alignment horizontal="center" vertical="center"/>
    </xf>
    <xf numFmtId="0" fontId="57" fillId="0" borderId="12" xfId="0" applyFont="1" applyBorder="1" applyAlignment="1">
      <alignment horizontal="center" vertical="center"/>
    </xf>
    <xf numFmtId="0" fontId="57" fillId="0" borderId="18" xfId="0" applyFont="1" applyBorder="1" applyAlignment="1">
      <alignment horizontal="center" vertical="center"/>
    </xf>
    <xf numFmtId="0" fontId="57" fillId="0" borderId="10" xfId="0" applyFont="1" applyFill="1" applyBorder="1" applyAlignment="1">
      <alignment horizontal="center" vertical="center"/>
    </xf>
    <xf numFmtId="0" fontId="57" fillId="0" borderId="11" xfId="0" applyFont="1" applyFill="1" applyBorder="1" applyAlignment="1">
      <alignment horizontal="center" vertical="center"/>
    </xf>
    <xf numFmtId="0" fontId="57" fillId="0" borderId="12" xfId="0" applyFont="1" applyFill="1" applyBorder="1" applyAlignment="1">
      <alignment horizontal="center" vertical="center"/>
    </xf>
    <xf numFmtId="9" fontId="59" fillId="36" borderId="10" xfId="77" applyFont="1" applyFill="1" applyBorder="1" applyAlignment="1">
      <alignment horizontal="center" vertical="center" wrapText="1"/>
    </xf>
    <xf numFmtId="0" fontId="59" fillId="35" borderId="10" xfId="69" applyFont="1" applyFill="1" applyBorder="1" applyAlignment="1">
      <alignment horizontal="center" vertical="center" wrapText="1"/>
      <protection/>
    </xf>
    <xf numFmtId="0" fontId="59" fillId="0" borderId="11" xfId="69" applyFont="1" applyFill="1" applyBorder="1" applyAlignment="1">
      <alignment horizontal="center" vertical="center" wrapText="1"/>
      <protection/>
    </xf>
    <xf numFmtId="0" fontId="59" fillId="0" borderId="18" xfId="69" applyFont="1" applyFill="1" applyBorder="1" applyAlignment="1">
      <alignment horizontal="center" vertical="center" wrapText="1"/>
      <protection/>
    </xf>
    <xf numFmtId="0" fontId="59" fillId="0" borderId="12" xfId="69" applyFont="1" applyFill="1" applyBorder="1" applyAlignment="1">
      <alignment horizontal="center" vertical="center" wrapText="1"/>
      <protection/>
    </xf>
    <xf numFmtId="0" fontId="67" fillId="44" borderId="11" xfId="0" applyFont="1" applyFill="1" applyBorder="1" applyAlignment="1">
      <alignment horizontal="center" vertical="center" wrapText="1"/>
    </xf>
    <xf numFmtId="0" fontId="67" fillId="44" borderId="18" xfId="0" applyFont="1" applyFill="1" applyBorder="1" applyAlignment="1">
      <alignment horizontal="center" vertical="center" wrapText="1"/>
    </xf>
    <xf numFmtId="0" fontId="67" fillId="44" borderId="12" xfId="0" applyFont="1" applyFill="1" applyBorder="1" applyAlignment="1">
      <alignment horizontal="center" vertical="center" wrapText="1"/>
    </xf>
    <xf numFmtId="9" fontId="59" fillId="2" borderId="10" xfId="77" applyFont="1" applyFill="1" applyBorder="1" applyAlignment="1">
      <alignment horizontal="center" vertical="center" wrapText="1"/>
    </xf>
    <xf numFmtId="0" fontId="59" fillId="35" borderId="10" xfId="73" applyFont="1" applyFill="1" applyBorder="1" applyAlignment="1">
      <alignment horizontal="center" vertical="center" wrapText="1"/>
      <protection/>
    </xf>
    <xf numFmtId="0" fontId="67" fillId="35" borderId="10" xfId="0" applyFont="1" applyFill="1" applyBorder="1" applyAlignment="1">
      <alignment horizontal="center" vertical="center" wrapText="1"/>
    </xf>
    <xf numFmtId="9" fontId="59" fillId="2" borderId="11" xfId="77" applyFont="1" applyFill="1" applyBorder="1" applyAlignment="1">
      <alignment horizontal="center" vertical="center" wrapText="1"/>
    </xf>
    <xf numFmtId="9" fontId="59" fillId="2" borderId="18" xfId="77" applyFont="1" applyFill="1" applyBorder="1" applyAlignment="1">
      <alignment horizontal="center" vertical="center" wrapText="1"/>
    </xf>
    <xf numFmtId="9" fontId="59" fillId="2" borderId="12" xfId="77" applyFont="1" applyFill="1" applyBorder="1" applyAlignment="1">
      <alignment horizontal="center" vertical="center" wrapText="1"/>
    </xf>
    <xf numFmtId="10" fontId="59" fillId="35" borderId="18" xfId="73" applyNumberFormat="1" applyFont="1" applyFill="1" applyBorder="1" applyAlignment="1">
      <alignment horizontal="center" vertical="center" wrapText="1"/>
      <protection/>
    </xf>
    <xf numFmtId="10" fontId="59" fillId="35" borderId="12" xfId="73" applyNumberFormat="1" applyFont="1" applyFill="1" applyBorder="1" applyAlignment="1">
      <alignment horizontal="center" vertical="center" wrapText="1"/>
      <protection/>
    </xf>
    <xf numFmtId="10" fontId="59" fillId="0" borderId="18" xfId="73" applyNumberFormat="1" applyFont="1" applyFill="1" applyBorder="1" applyAlignment="1">
      <alignment horizontal="center" vertical="center" wrapText="1"/>
      <protection/>
    </xf>
    <xf numFmtId="0" fontId="65" fillId="37" borderId="15" xfId="0" applyFont="1" applyFill="1" applyBorder="1" applyAlignment="1">
      <alignment horizontal="right" vertical="center"/>
    </xf>
    <xf numFmtId="0" fontId="65" fillId="37" borderId="13" xfId="0" applyFont="1" applyFill="1" applyBorder="1" applyAlignment="1">
      <alignment horizontal="right" vertical="center"/>
    </xf>
    <xf numFmtId="9" fontId="59" fillId="36" borderId="11" xfId="77" applyFont="1" applyFill="1" applyBorder="1" applyAlignment="1">
      <alignment horizontal="center" vertical="center" wrapText="1"/>
    </xf>
    <xf numFmtId="9" fontId="59" fillId="36" borderId="12" xfId="77" applyFont="1" applyFill="1" applyBorder="1" applyAlignment="1">
      <alignment horizontal="center" vertical="center" wrapText="1"/>
    </xf>
    <xf numFmtId="10" fontId="59" fillId="0" borderId="12" xfId="73" applyNumberFormat="1" applyFont="1" applyFill="1" applyBorder="1" applyAlignment="1">
      <alignment horizontal="center" vertical="center" wrapText="1"/>
      <protection/>
    </xf>
    <xf numFmtId="10" fontId="2" fillId="15" borderId="11" xfId="73" applyNumberFormat="1" applyFont="1" applyFill="1" applyBorder="1" applyAlignment="1">
      <alignment horizontal="center" vertical="center" wrapText="1"/>
      <protection/>
    </xf>
    <xf numFmtId="10" fontId="69" fillId="15" borderId="18" xfId="73" applyNumberFormat="1" applyFont="1" applyFill="1" applyBorder="1" applyAlignment="1">
      <alignment horizontal="center" vertical="center" wrapText="1"/>
      <protection/>
    </xf>
    <xf numFmtId="10" fontId="69" fillId="15" borderId="12" xfId="73" applyNumberFormat="1" applyFont="1" applyFill="1" applyBorder="1" applyAlignment="1">
      <alignment horizontal="center" vertical="center" wrapText="1"/>
      <protection/>
    </xf>
    <xf numFmtId="10" fontId="59" fillId="0" borderId="11" xfId="73" applyNumberFormat="1" applyFont="1" applyFill="1" applyBorder="1" applyAlignment="1">
      <alignment horizontal="center" vertical="center" wrapText="1"/>
      <protection/>
    </xf>
    <xf numFmtId="9" fontId="59" fillId="36" borderId="18" xfId="77" applyFont="1" applyFill="1" applyBorder="1" applyAlignment="1">
      <alignment horizontal="center" vertical="center" wrapText="1"/>
    </xf>
    <xf numFmtId="10" fontId="59" fillId="0" borderId="10" xfId="73" applyNumberFormat="1" applyFont="1" applyFill="1" applyBorder="1" applyAlignment="1">
      <alignment horizontal="center" vertical="center" wrapText="1"/>
      <protection/>
    </xf>
    <xf numFmtId="0" fontId="7" fillId="41" borderId="10" xfId="0" applyFont="1" applyFill="1" applyBorder="1" applyAlignment="1">
      <alignment horizontal="left" vertical="center" wrapText="1"/>
    </xf>
    <xf numFmtId="0" fontId="66" fillId="33" borderId="31" xfId="73" applyFont="1" applyFill="1" applyBorder="1" applyAlignment="1">
      <alignment horizontal="center" vertical="center" wrapText="1"/>
      <protection/>
    </xf>
    <xf numFmtId="0" fontId="66" fillId="33" borderId="14" xfId="73" applyFont="1" applyFill="1" applyBorder="1" applyAlignment="1">
      <alignment horizontal="center" vertical="center" wrapText="1"/>
      <protection/>
    </xf>
    <xf numFmtId="0" fontId="66" fillId="33" borderId="32" xfId="73" applyFont="1" applyFill="1" applyBorder="1" applyAlignment="1">
      <alignment horizontal="center" vertical="center" wrapText="1"/>
      <protection/>
    </xf>
    <xf numFmtId="10" fontId="59" fillId="15" borderId="18" xfId="73" applyNumberFormat="1" applyFont="1" applyFill="1" applyBorder="1" applyAlignment="1">
      <alignment horizontal="center" vertical="center" wrapText="1"/>
      <protection/>
    </xf>
    <xf numFmtId="10" fontId="59" fillId="35" borderId="10" xfId="73" applyNumberFormat="1" applyFont="1" applyFill="1" applyBorder="1" applyAlignment="1">
      <alignment horizontal="center" vertical="center" wrapText="1"/>
      <protection/>
    </xf>
    <xf numFmtId="0" fontId="67" fillId="35" borderId="11" xfId="0" applyFont="1" applyFill="1" applyBorder="1" applyAlignment="1">
      <alignment horizontal="center" vertical="center" wrapText="1"/>
    </xf>
    <xf numFmtId="0" fontId="67" fillId="35" borderId="18" xfId="0" applyFont="1" applyFill="1" applyBorder="1" applyAlignment="1">
      <alignment horizontal="center" vertical="center" wrapText="1"/>
    </xf>
    <xf numFmtId="0" fontId="67" fillId="35" borderId="12" xfId="0" applyFont="1" applyFill="1" applyBorder="1" applyAlignment="1">
      <alignment horizontal="center" vertical="center" wrapText="1"/>
    </xf>
    <xf numFmtId="0" fontId="59" fillId="0" borderId="11" xfId="73" applyFont="1" applyFill="1" applyBorder="1" applyAlignment="1">
      <alignment horizontal="center" vertical="center" wrapText="1"/>
      <protection/>
    </xf>
    <xf numFmtId="0" fontId="59" fillId="0" borderId="12" xfId="73" applyFont="1" applyFill="1" applyBorder="1" applyAlignment="1">
      <alignment horizontal="center" vertical="center" wrapText="1"/>
      <protection/>
    </xf>
    <xf numFmtId="0" fontId="59" fillId="0" borderId="18" xfId="73" applyFont="1" applyFill="1" applyBorder="1" applyAlignment="1">
      <alignment horizontal="center" vertical="center" wrapText="1"/>
      <protection/>
    </xf>
    <xf numFmtId="0" fontId="59" fillId="0" borderId="33" xfId="73" applyFont="1" applyFill="1" applyBorder="1" applyAlignment="1">
      <alignment horizontal="center" vertical="center" wrapText="1"/>
      <protection/>
    </xf>
    <xf numFmtId="0" fontId="59" fillId="0" borderId="32" xfId="73" applyFont="1" applyFill="1" applyBorder="1" applyAlignment="1">
      <alignment horizontal="center" vertical="center" wrapText="1"/>
      <protection/>
    </xf>
    <xf numFmtId="0" fontId="59" fillId="0" borderId="34" xfId="73" applyFont="1" applyFill="1" applyBorder="1" applyAlignment="1">
      <alignment horizontal="center" vertical="center" wrapText="1"/>
      <protection/>
    </xf>
    <xf numFmtId="0" fontId="59" fillId="0" borderId="10" xfId="73" applyFont="1" applyFill="1" applyBorder="1" applyAlignment="1">
      <alignment horizontal="center" vertical="center" wrapText="1"/>
      <protection/>
    </xf>
    <xf numFmtId="9" fontId="59" fillId="15" borderId="11" xfId="77" applyFont="1" applyFill="1" applyBorder="1" applyAlignment="1">
      <alignment horizontal="center" vertical="center" wrapText="1"/>
    </xf>
    <xf numFmtId="9" fontId="59" fillId="15" borderId="18" xfId="77" applyFont="1" applyFill="1" applyBorder="1" applyAlignment="1">
      <alignment horizontal="center" vertical="center" wrapText="1"/>
    </xf>
    <xf numFmtId="9" fontId="59" fillId="0" borderId="32" xfId="77" applyFont="1" applyFill="1" applyBorder="1" applyAlignment="1">
      <alignment horizontal="center" vertical="center" wrapText="1"/>
    </xf>
    <xf numFmtId="9" fontId="59" fillId="0" borderId="10" xfId="77" applyFont="1" applyFill="1" applyBorder="1" applyAlignment="1">
      <alignment horizontal="center" vertical="center" wrapText="1"/>
    </xf>
    <xf numFmtId="0" fontId="66" fillId="33" borderId="10" xfId="73" applyFont="1" applyFill="1" applyBorder="1" applyAlignment="1">
      <alignment horizontal="center" vertical="center" wrapText="1"/>
      <protection/>
    </xf>
    <xf numFmtId="0" fontId="67" fillId="0" borderId="10" xfId="0" applyFont="1" applyFill="1" applyBorder="1" applyAlignment="1">
      <alignment horizontal="center" vertical="center" wrapText="1"/>
    </xf>
    <xf numFmtId="0" fontId="59" fillId="35" borderId="11" xfId="73" applyFont="1" applyFill="1" applyBorder="1" applyAlignment="1">
      <alignment horizontal="center" vertical="center" wrapText="1"/>
      <protection/>
    </xf>
    <xf numFmtId="0" fontId="59" fillId="35" borderId="18" xfId="73" applyFont="1" applyFill="1" applyBorder="1" applyAlignment="1">
      <alignment horizontal="center" vertical="center" wrapText="1"/>
      <protection/>
    </xf>
    <xf numFmtId="0" fontId="66" fillId="8" borderId="10" xfId="73" applyFont="1" applyFill="1" applyBorder="1" applyAlignment="1">
      <alignment horizontal="center" vertical="center" wrapText="1"/>
      <protection/>
    </xf>
    <xf numFmtId="10" fontId="59" fillId="35" borderId="11" xfId="73" applyNumberFormat="1" applyFont="1" applyFill="1" applyBorder="1" applyAlignment="1">
      <alignment horizontal="center" vertical="center" wrapText="1"/>
      <protection/>
    </xf>
    <xf numFmtId="0" fontId="67" fillId="15" borderId="11" xfId="0" applyFont="1" applyFill="1" applyBorder="1" applyAlignment="1">
      <alignment horizontal="center" vertical="center" wrapText="1" readingOrder="1"/>
    </xf>
    <xf numFmtId="0" fontId="70" fillId="15" borderId="18" xfId="0" applyFont="1" applyFill="1" applyBorder="1" applyAlignment="1">
      <alignment horizontal="center" vertical="center" wrapText="1" readingOrder="1"/>
    </xf>
    <xf numFmtId="0" fontId="65" fillId="37" borderId="10" xfId="73" applyFont="1" applyFill="1" applyBorder="1" applyAlignment="1">
      <alignment horizontal="left" vertical="center" wrapText="1" readingOrder="1"/>
      <protection/>
    </xf>
    <xf numFmtId="0" fontId="56" fillId="34" borderId="10" xfId="69" applyFont="1" applyFill="1" applyBorder="1" applyAlignment="1">
      <alignment horizontal="center" vertical="center" wrapText="1"/>
      <protection/>
    </xf>
    <xf numFmtId="0" fontId="56" fillId="34" borderId="11" xfId="69" applyFont="1" applyFill="1" applyBorder="1" applyAlignment="1">
      <alignment horizontal="center" vertical="center" wrapText="1"/>
      <protection/>
    </xf>
    <xf numFmtId="0" fontId="56" fillId="39" borderId="10" xfId="69" applyFont="1" applyFill="1" applyBorder="1" applyAlignment="1">
      <alignment horizontal="center" vertical="center" wrapText="1"/>
      <protection/>
    </xf>
    <xf numFmtId="9" fontId="57" fillId="2" borderId="11" xfId="77" applyFont="1" applyFill="1" applyBorder="1" applyAlignment="1">
      <alignment horizontal="center" vertical="center" wrapText="1"/>
    </xf>
    <xf numFmtId="9" fontId="57" fillId="2" borderId="18" xfId="77" applyFont="1" applyFill="1" applyBorder="1" applyAlignment="1">
      <alignment horizontal="center" vertical="center" wrapText="1"/>
    </xf>
    <xf numFmtId="9" fontId="57" fillId="2" borderId="12" xfId="77" applyFont="1" applyFill="1" applyBorder="1" applyAlignment="1">
      <alignment horizontal="center" vertical="center" wrapText="1"/>
    </xf>
    <xf numFmtId="0" fontId="3" fillId="38" borderId="10" xfId="0" applyFont="1" applyFill="1" applyBorder="1" applyAlignment="1">
      <alignment horizontal="left" vertical="center" wrapText="1"/>
    </xf>
    <xf numFmtId="9" fontId="57" fillId="36" borderId="11" xfId="77" applyFont="1" applyFill="1" applyBorder="1" applyAlignment="1">
      <alignment horizontal="center" vertical="center" wrapText="1"/>
    </xf>
    <xf numFmtId="9" fontId="57" fillId="36" borderId="18" xfId="77" applyFont="1" applyFill="1" applyBorder="1" applyAlignment="1">
      <alignment horizontal="center" vertical="center" wrapText="1"/>
    </xf>
    <xf numFmtId="9" fontId="57" fillId="36" borderId="12" xfId="77" applyFont="1" applyFill="1" applyBorder="1" applyAlignment="1">
      <alignment horizontal="center" vertical="center" wrapText="1"/>
    </xf>
    <xf numFmtId="0" fontId="56" fillId="8" borderId="10" xfId="73" applyFont="1" applyFill="1" applyBorder="1" applyAlignment="1">
      <alignment horizontal="center" vertical="center" wrapText="1"/>
      <protection/>
    </xf>
    <xf numFmtId="9" fontId="57" fillId="0" borderId="11" xfId="69" applyNumberFormat="1" applyFont="1" applyFill="1" applyBorder="1" applyAlignment="1">
      <alignment horizontal="center" vertical="center" wrapText="1"/>
      <protection/>
    </xf>
    <xf numFmtId="9" fontId="57" fillId="0" borderId="18" xfId="69" applyNumberFormat="1" applyFont="1" applyFill="1" applyBorder="1" applyAlignment="1">
      <alignment horizontal="center" vertical="center" wrapText="1"/>
      <protection/>
    </xf>
    <xf numFmtId="9" fontId="57" fillId="0" borderId="12" xfId="69" applyNumberFormat="1" applyFont="1" applyFill="1" applyBorder="1" applyAlignment="1">
      <alignment horizontal="center" vertical="center" wrapText="1"/>
      <protection/>
    </xf>
    <xf numFmtId="0" fontId="3" fillId="38" borderId="10" xfId="0" applyFont="1" applyFill="1" applyBorder="1" applyAlignment="1">
      <alignment horizontal="center" vertical="center" wrapText="1"/>
    </xf>
    <xf numFmtId="0" fontId="61" fillId="37" borderId="15" xfId="0" applyFont="1" applyFill="1" applyBorder="1" applyAlignment="1">
      <alignment horizontal="right" vertical="center"/>
    </xf>
    <xf numFmtId="0" fontId="61" fillId="37" borderId="13" xfId="0" applyFont="1" applyFill="1" applyBorder="1" applyAlignment="1">
      <alignment horizontal="right" vertical="center"/>
    </xf>
    <xf numFmtId="9" fontId="57" fillId="35" borderId="18" xfId="69" applyNumberFormat="1" applyFont="1" applyFill="1" applyBorder="1" applyAlignment="1">
      <alignment horizontal="center" vertical="center" wrapText="1"/>
      <protection/>
    </xf>
    <xf numFmtId="9" fontId="57" fillId="35" borderId="11" xfId="69" applyNumberFormat="1" applyFont="1" applyFill="1" applyBorder="1" applyAlignment="1">
      <alignment horizontal="center" vertical="center" wrapText="1"/>
      <protection/>
    </xf>
    <xf numFmtId="9" fontId="57" fillId="35" borderId="12" xfId="69" applyNumberFormat="1" applyFont="1" applyFill="1" applyBorder="1" applyAlignment="1">
      <alignment horizontal="center" vertical="center" wrapText="1"/>
      <protection/>
    </xf>
    <xf numFmtId="0" fontId="56" fillId="33" borderId="31" xfId="73" applyFont="1" applyFill="1" applyBorder="1" applyAlignment="1">
      <alignment horizontal="center" vertical="center" wrapText="1"/>
      <protection/>
    </xf>
    <xf numFmtId="0" fontId="56" fillId="33" borderId="14" xfId="73" applyFont="1" applyFill="1" applyBorder="1" applyAlignment="1">
      <alignment horizontal="center" vertical="center" wrapText="1"/>
      <protection/>
    </xf>
    <xf numFmtId="0" fontId="56" fillId="33" borderId="32" xfId="73" applyFont="1" applyFill="1" applyBorder="1" applyAlignment="1">
      <alignment horizontal="center" vertical="center" wrapText="1"/>
      <protection/>
    </xf>
    <xf numFmtId="185" fontId="57" fillId="0" borderId="18" xfId="69" applyNumberFormat="1" applyFont="1" applyFill="1" applyBorder="1" applyAlignment="1">
      <alignment horizontal="center" vertical="center" wrapText="1"/>
      <protection/>
    </xf>
    <xf numFmtId="9" fontId="57" fillId="0" borderId="10" xfId="69" applyNumberFormat="1" applyFont="1" applyFill="1" applyBorder="1" applyAlignment="1">
      <alignment horizontal="center" vertical="center" wrapText="1"/>
      <protection/>
    </xf>
    <xf numFmtId="9" fontId="57" fillId="15" borderId="18" xfId="69" applyNumberFormat="1" applyFont="1" applyFill="1" applyBorder="1" applyAlignment="1">
      <alignment horizontal="center" vertical="center" wrapText="1"/>
      <protection/>
    </xf>
    <xf numFmtId="0" fontId="62" fillId="45" borderId="10" xfId="69" applyFont="1" applyFill="1" applyBorder="1" applyAlignment="1">
      <alignment horizontal="left" vertical="center" wrapText="1" readingOrder="1"/>
      <protection/>
    </xf>
    <xf numFmtId="0" fontId="56" fillId="33" borderId="10" xfId="73" applyFont="1" applyFill="1" applyBorder="1" applyAlignment="1">
      <alignment horizontal="center" vertical="center" wrapText="1"/>
      <protection/>
    </xf>
    <xf numFmtId="185" fontId="57" fillId="0" borderId="11" xfId="69" applyNumberFormat="1" applyFont="1" applyFill="1" applyBorder="1" applyAlignment="1">
      <alignment horizontal="center" vertical="center" wrapText="1"/>
      <protection/>
    </xf>
    <xf numFmtId="185" fontId="57" fillId="0" borderId="12" xfId="69" applyNumberFormat="1" applyFont="1" applyFill="1" applyBorder="1" applyAlignment="1">
      <alignment horizontal="center" vertical="center" wrapText="1"/>
      <protection/>
    </xf>
    <xf numFmtId="0" fontId="57" fillId="0" borderId="18" xfId="69" applyFont="1" applyFill="1" applyBorder="1" applyAlignment="1">
      <alignment horizontal="justify" vertical="center" wrapText="1"/>
      <protection/>
    </xf>
    <xf numFmtId="0" fontId="57" fillId="0" borderId="12" xfId="69" applyFont="1" applyFill="1" applyBorder="1" applyAlignment="1">
      <alignment horizontal="justify" vertical="center" wrapText="1"/>
      <protection/>
    </xf>
    <xf numFmtId="0" fontId="57" fillId="0" borderId="11" xfId="69" applyFont="1" applyFill="1" applyBorder="1" applyAlignment="1">
      <alignment horizontal="center" vertical="center" wrapText="1"/>
      <protection/>
    </xf>
    <xf numFmtId="0" fontId="57" fillId="0" borderId="18" xfId="69" applyFont="1" applyFill="1" applyBorder="1" applyAlignment="1">
      <alignment horizontal="center" vertical="center" wrapText="1"/>
      <protection/>
    </xf>
    <xf numFmtId="0" fontId="57" fillId="0" borderId="12" xfId="69" applyFont="1" applyFill="1" applyBorder="1" applyAlignment="1">
      <alignment horizontal="center" vertical="center" wrapText="1"/>
      <protection/>
    </xf>
    <xf numFmtId="0" fontId="57" fillId="0" borderId="11" xfId="69" applyFont="1" applyFill="1" applyBorder="1" applyAlignment="1">
      <alignment horizontal="justify" vertical="center" wrapText="1"/>
      <protection/>
    </xf>
    <xf numFmtId="0" fontId="57" fillId="46" borderId="11" xfId="69" applyFont="1" applyFill="1" applyBorder="1" applyAlignment="1">
      <alignment horizontal="justify" vertical="center" wrapText="1"/>
      <protection/>
    </xf>
    <xf numFmtId="0" fontId="57" fillId="46" borderId="12" xfId="69" applyFont="1" applyFill="1" applyBorder="1" applyAlignment="1">
      <alignment horizontal="justify" vertical="center" wrapText="1"/>
      <protection/>
    </xf>
    <xf numFmtId="0" fontId="58" fillId="35" borderId="18" xfId="0" applyFont="1" applyFill="1" applyBorder="1" applyAlignment="1">
      <alignment horizontal="justify" vertical="center" wrapText="1"/>
    </xf>
    <xf numFmtId="0" fontId="58" fillId="35" borderId="12" xfId="0" applyFont="1" applyFill="1" applyBorder="1" applyAlignment="1">
      <alignment horizontal="justify" vertical="center" wrapText="1"/>
    </xf>
    <xf numFmtId="0" fontId="58" fillId="0" borderId="11" xfId="0" applyFont="1" applyBorder="1" applyAlignment="1">
      <alignment horizontal="justify" vertical="center" wrapText="1"/>
    </xf>
    <xf numFmtId="0" fontId="58" fillId="0" borderId="18" xfId="0" applyFont="1" applyBorder="1" applyAlignment="1">
      <alignment horizontal="justify" vertical="center" wrapText="1"/>
    </xf>
    <xf numFmtId="0" fontId="58" fillId="0" borderId="12" xfId="0" applyFont="1" applyBorder="1" applyAlignment="1">
      <alignment horizontal="justify" vertical="center" wrapText="1"/>
    </xf>
    <xf numFmtId="0" fontId="3" fillId="41" borderId="31" xfId="69" applyFont="1" applyFill="1" applyBorder="1" applyAlignment="1">
      <alignment horizontal="center" vertical="center" wrapText="1"/>
      <protection/>
    </xf>
    <xf numFmtId="0" fontId="3" fillId="41" borderId="14" xfId="69" applyFont="1" applyFill="1" applyBorder="1" applyAlignment="1">
      <alignment horizontal="center" vertical="center" wrapText="1"/>
      <protection/>
    </xf>
    <xf numFmtId="0" fontId="3" fillId="41" borderId="32" xfId="69" applyFont="1" applyFill="1" applyBorder="1" applyAlignment="1">
      <alignment horizontal="center" vertical="center" wrapText="1"/>
      <protection/>
    </xf>
    <xf numFmtId="9" fontId="57" fillId="0" borderId="11" xfId="77" applyFont="1" applyFill="1" applyBorder="1" applyAlignment="1">
      <alignment horizontal="center" vertical="center" wrapText="1"/>
    </xf>
    <xf numFmtId="9" fontId="57" fillId="0" borderId="18" xfId="77" applyFont="1" applyFill="1" applyBorder="1" applyAlignment="1">
      <alignment horizontal="center" vertical="center" wrapText="1"/>
    </xf>
    <xf numFmtId="9" fontId="57" fillId="36" borderId="10" xfId="77" applyFont="1" applyFill="1" applyBorder="1" applyAlignment="1">
      <alignment horizontal="center" vertical="center" wrapText="1"/>
    </xf>
    <xf numFmtId="0" fontId="57" fillId="35" borderId="18" xfId="69" applyFont="1" applyFill="1" applyBorder="1" applyAlignment="1">
      <alignment horizontal="center" vertical="center" wrapText="1"/>
      <protection/>
    </xf>
    <xf numFmtId="0" fontId="57" fillId="35" borderId="12" xfId="69" applyFont="1" applyFill="1" applyBorder="1" applyAlignment="1">
      <alignment horizontal="center" vertical="center" wrapText="1"/>
      <protection/>
    </xf>
    <xf numFmtId="9" fontId="57" fillId="2" borderId="10" xfId="77" applyFont="1" applyFill="1" applyBorder="1" applyAlignment="1">
      <alignment horizontal="center" vertical="center" wrapText="1"/>
    </xf>
    <xf numFmtId="0" fontId="60" fillId="43" borderId="31" xfId="69" applyFont="1" applyFill="1" applyBorder="1" applyAlignment="1">
      <alignment horizontal="center" vertical="center" wrapText="1" readingOrder="1"/>
      <protection/>
    </xf>
    <xf numFmtId="0" fontId="60" fillId="43" borderId="14" xfId="69" applyFont="1" applyFill="1" applyBorder="1" applyAlignment="1">
      <alignment horizontal="center" vertical="center" wrapText="1" readingOrder="1"/>
      <protection/>
    </xf>
    <xf numFmtId="0" fontId="60" fillId="43" borderId="32" xfId="69" applyFont="1" applyFill="1" applyBorder="1" applyAlignment="1">
      <alignment horizontal="center" vertical="center" wrapText="1" readingOrder="1"/>
      <protection/>
    </xf>
    <xf numFmtId="0" fontId="3" fillId="41" borderId="10" xfId="69" applyFont="1" applyFill="1" applyBorder="1" applyAlignment="1">
      <alignment horizontal="left" vertical="center" wrapText="1"/>
      <protection/>
    </xf>
    <xf numFmtId="9" fontId="57" fillId="0" borderId="12" xfId="77" applyFont="1" applyFill="1" applyBorder="1" applyAlignment="1">
      <alignment horizontal="center" vertical="center" wrapText="1"/>
    </xf>
    <xf numFmtId="0" fontId="3" fillId="33" borderId="11" xfId="69" applyFont="1" applyFill="1" applyBorder="1" applyAlignment="1">
      <alignment horizontal="center" vertical="center" wrapText="1"/>
      <protection/>
    </xf>
    <xf numFmtId="0" fontId="3" fillId="33" borderId="18" xfId="69" applyFont="1" applyFill="1" applyBorder="1" applyAlignment="1">
      <alignment horizontal="center" vertical="center" wrapText="1"/>
      <protection/>
    </xf>
    <xf numFmtId="0" fontId="3" fillId="34" borderId="11" xfId="69" applyFont="1" applyFill="1" applyBorder="1" applyAlignment="1">
      <alignment horizontal="center" vertical="center" wrapText="1"/>
      <protection/>
    </xf>
    <xf numFmtId="0" fontId="3" fillId="34" borderId="18" xfId="69" applyFont="1" applyFill="1" applyBorder="1" applyAlignment="1">
      <alignment horizontal="center" vertical="center" wrapText="1"/>
      <protection/>
    </xf>
    <xf numFmtId="0" fontId="58" fillId="0" borderId="10" xfId="0" applyFont="1" applyBorder="1" applyAlignment="1">
      <alignment horizontal="justify" vertical="center" wrapText="1"/>
    </xf>
    <xf numFmtId="0" fontId="57" fillId="0" borderId="10" xfId="69" applyFont="1" applyFill="1" applyBorder="1" applyAlignment="1">
      <alignment horizontal="justify" vertical="center" wrapText="1"/>
      <protection/>
    </xf>
    <xf numFmtId="0" fontId="57" fillId="0" borderId="10" xfId="69" applyFont="1" applyFill="1" applyBorder="1" applyAlignment="1">
      <alignment horizontal="center" vertical="center" wrapText="1"/>
      <protection/>
    </xf>
    <xf numFmtId="0" fontId="3" fillId="33" borderId="10" xfId="69" applyFont="1" applyFill="1" applyBorder="1" applyAlignment="1">
      <alignment horizontal="center" vertical="center" wrapText="1"/>
      <protection/>
    </xf>
    <xf numFmtId="185" fontId="57" fillId="0" borderId="11" xfId="76" applyNumberFormat="1" applyFont="1" applyFill="1" applyBorder="1" applyAlignment="1">
      <alignment horizontal="center" vertical="center" wrapText="1"/>
    </xf>
    <xf numFmtId="185" fontId="57" fillId="0" borderId="18" xfId="76" applyNumberFormat="1" applyFont="1" applyFill="1" applyBorder="1" applyAlignment="1">
      <alignment horizontal="center" vertical="center" wrapText="1"/>
    </xf>
    <xf numFmtId="185" fontId="57" fillId="0" borderId="12" xfId="76" applyNumberFormat="1" applyFont="1" applyFill="1" applyBorder="1" applyAlignment="1">
      <alignment horizontal="center" vertical="center" wrapText="1"/>
    </xf>
    <xf numFmtId="9" fontId="57" fillId="15" borderId="18" xfId="0" applyNumberFormat="1" applyFont="1" applyFill="1" applyBorder="1" applyAlignment="1">
      <alignment horizontal="center" vertical="center" wrapText="1"/>
    </xf>
    <xf numFmtId="0" fontId="57" fillId="15" borderId="18" xfId="0" applyFont="1" applyFill="1" applyBorder="1" applyAlignment="1">
      <alignment horizontal="center" vertical="center" wrapText="1"/>
    </xf>
    <xf numFmtId="0" fontId="57" fillId="15" borderId="12" xfId="0" applyFont="1" applyFill="1" applyBorder="1" applyAlignment="1">
      <alignment horizontal="center" vertical="center" wrapText="1"/>
    </xf>
    <xf numFmtId="9" fontId="57" fillId="0" borderId="18" xfId="0" applyNumberFormat="1" applyFont="1" applyFill="1" applyBorder="1" applyAlignment="1">
      <alignment horizontal="center" vertical="center" wrapText="1"/>
    </xf>
    <xf numFmtId="0" fontId="57" fillId="0" borderId="18" xfId="0" applyFont="1" applyFill="1" applyBorder="1" applyAlignment="1">
      <alignment horizontal="center" vertical="center" wrapText="1"/>
    </xf>
    <xf numFmtId="0" fontId="57" fillId="0" borderId="12" xfId="0" applyFont="1" applyFill="1" applyBorder="1" applyAlignment="1">
      <alignment horizontal="center" vertical="center" wrapText="1"/>
    </xf>
    <xf numFmtId="185" fontId="57" fillId="0" borderId="11" xfId="0" applyNumberFormat="1" applyFont="1" applyFill="1" applyBorder="1" applyAlignment="1">
      <alignment horizontal="center" vertical="center" wrapText="1"/>
    </xf>
    <xf numFmtId="185" fontId="57" fillId="0" borderId="18" xfId="0" applyNumberFormat="1" applyFont="1" applyFill="1" applyBorder="1" applyAlignment="1">
      <alignment horizontal="center" vertical="center" wrapText="1"/>
    </xf>
    <xf numFmtId="185" fontId="57" fillId="0" borderId="12" xfId="0" applyNumberFormat="1" applyFont="1" applyFill="1" applyBorder="1" applyAlignment="1">
      <alignment horizontal="center" vertical="center" wrapText="1"/>
    </xf>
    <xf numFmtId="9" fontId="57" fillId="0" borderId="11" xfId="0" applyNumberFormat="1" applyFont="1" applyFill="1" applyBorder="1" applyAlignment="1">
      <alignment horizontal="center" vertical="center" wrapText="1"/>
    </xf>
    <xf numFmtId="0" fontId="57" fillId="0" borderId="10" xfId="0" applyFont="1" applyFill="1" applyBorder="1" applyAlignment="1">
      <alignment horizontal="center" vertical="center" wrapText="1"/>
    </xf>
    <xf numFmtId="9" fontId="57" fillId="15" borderId="11" xfId="0" applyNumberFormat="1" applyFont="1" applyFill="1" applyBorder="1" applyAlignment="1">
      <alignment horizontal="center" vertical="center" wrapText="1"/>
    </xf>
    <xf numFmtId="0" fontId="63" fillId="45" borderId="10" xfId="0" applyFont="1" applyFill="1" applyBorder="1" applyAlignment="1">
      <alignment horizontal="left" vertical="center" wrapText="1" readingOrder="1"/>
    </xf>
    <xf numFmtId="0" fontId="3" fillId="34" borderId="31" xfId="0" applyFont="1" applyFill="1" applyBorder="1" applyAlignment="1">
      <alignment horizontal="center" vertical="center" wrapText="1"/>
    </xf>
    <xf numFmtId="0" fontId="3" fillId="34" borderId="14" xfId="0" applyFont="1" applyFill="1" applyBorder="1" applyAlignment="1">
      <alignment horizontal="center" vertical="center" wrapText="1"/>
    </xf>
    <xf numFmtId="0" fontId="3" fillId="34" borderId="32" xfId="0" applyFont="1" applyFill="1" applyBorder="1" applyAlignment="1">
      <alignment horizontal="center" vertical="center" wrapText="1"/>
    </xf>
    <xf numFmtId="0" fontId="3" fillId="34" borderId="10" xfId="0" applyFont="1" applyFill="1" applyBorder="1" applyAlignment="1">
      <alignment horizontal="center" vertical="center" wrapText="1"/>
    </xf>
    <xf numFmtId="0" fontId="3" fillId="39" borderId="10" xfId="0" applyFont="1" applyFill="1" applyBorder="1" applyAlignment="1">
      <alignment horizontal="center" vertical="center" wrapText="1"/>
    </xf>
    <xf numFmtId="0" fontId="58" fillId="0" borderId="10" xfId="0" applyFont="1" applyBorder="1" applyAlignment="1">
      <alignment horizontal="center" vertical="center" wrapText="1"/>
    </xf>
  </cellXfs>
  <cellStyles count="73">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Millares [0] 2" xfId="49"/>
    <cellStyle name="Millares [0] 2 2" xfId="50"/>
    <cellStyle name="Millares 10" xfId="51"/>
    <cellStyle name="Millares 2" xfId="52"/>
    <cellStyle name="Millares 2 2" xfId="53"/>
    <cellStyle name="Millares 3" xfId="54"/>
    <cellStyle name="Millares 4" xfId="55"/>
    <cellStyle name="Millares 5" xfId="56"/>
    <cellStyle name="Millares 6" xfId="57"/>
    <cellStyle name="Millares 7" xfId="58"/>
    <cellStyle name="Millares 8" xfId="59"/>
    <cellStyle name="Millares 9" xfId="60"/>
    <cellStyle name="Currency" xfId="61"/>
    <cellStyle name="Currency [0]" xfId="62"/>
    <cellStyle name="Moneda 2" xfId="63"/>
    <cellStyle name="Moneda 3" xfId="64"/>
    <cellStyle name="Moneda 4" xfId="65"/>
    <cellStyle name="Moneda 5" xfId="66"/>
    <cellStyle name="Moneda 6" xfId="67"/>
    <cellStyle name="Neutral" xfId="68"/>
    <cellStyle name="Normal 2" xfId="69"/>
    <cellStyle name="Normal 2 10" xfId="70"/>
    <cellStyle name="Normal 2 2" xfId="71"/>
    <cellStyle name="Normal 3" xfId="72"/>
    <cellStyle name="Normal 4" xfId="73"/>
    <cellStyle name="Normal 5" xfId="74"/>
    <cellStyle name="Notas" xfId="75"/>
    <cellStyle name="Percent" xfId="76"/>
    <cellStyle name="Porcentaje 2" xfId="77"/>
    <cellStyle name="Porcentual 2" xfId="78"/>
    <cellStyle name="Porcentual 3" xfId="79"/>
    <cellStyle name="Salida" xfId="80"/>
    <cellStyle name="Texto de advertencia" xfId="81"/>
    <cellStyle name="Texto explicativo" xfId="82"/>
    <cellStyle name="Título" xfId="83"/>
    <cellStyle name="Título 2" xfId="84"/>
    <cellStyle name="Título 3" xfId="85"/>
    <cellStyle name="Total" xfId="8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0070C0"/>
  </sheetPr>
  <dimension ref="A1:J22"/>
  <sheetViews>
    <sheetView tabSelected="1" zoomScalePageLayoutView="0" workbookViewId="0" topLeftCell="A1">
      <selection activeCell="K8" sqref="K8"/>
    </sheetView>
  </sheetViews>
  <sheetFormatPr defaultColWidth="10.8515625" defaultRowHeight="15"/>
  <cols>
    <col min="1" max="1" width="18.140625" style="43" customWidth="1"/>
    <col min="2" max="2" width="24.28125" style="43" customWidth="1"/>
    <col min="3" max="3" width="37.7109375" style="43" customWidth="1"/>
    <col min="4" max="4" width="23.140625" style="43" customWidth="1"/>
    <col min="5" max="5" width="35.00390625" style="43" customWidth="1"/>
    <col min="6" max="6" width="46.421875" style="43" customWidth="1"/>
    <col min="7" max="9" width="18.140625" style="43" customWidth="1"/>
    <col min="10" max="10" width="51.421875" style="43" customWidth="1"/>
    <col min="11" max="16384" width="10.8515625" style="43" customWidth="1"/>
  </cols>
  <sheetData>
    <row r="1" spans="1:6" s="39" customFormat="1" ht="16.5" thickBot="1">
      <c r="A1" s="38"/>
      <c r="B1" s="40"/>
      <c r="D1" s="41"/>
      <c r="E1" s="40"/>
      <c r="F1" s="42"/>
    </row>
    <row r="2" spans="1:10" s="39" customFormat="1" ht="30" customHeight="1" thickBot="1">
      <c r="A2" s="105" t="s">
        <v>18</v>
      </c>
      <c r="B2" s="137"/>
      <c r="C2" s="137"/>
      <c r="D2" s="137"/>
      <c r="E2" s="137"/>
      <c r="F2" s="137"/>
      <c r="G2" s="137"/>
      <c r="H2" s="137"/>
      <c r="I2" s="137"/>
      <c r="J2" s="138"/>
    </row>
    <row r="3" spans="2:4" s="39" customFormat="1" ht="15.75">
      <c r="B3" s="41"/>
      <c r="C3" s="40"/>
      <c r="D3" s="42"/>
    </row>
    <row r="4" ht="26.25" customHeight="1" thickBot="1"/>
    <row r="5" spans="1:10" s="39" customFormat="1" ht="36.75" customHeight="1" thickBot="1">
      <c r="A5" s="121" t="s">
        <v>195</v>
      </c>
      <c r="B5" s="122"/>
      <c r="C5" s="122"/>
      <c r="D5" s="122"/>
      <c r="E5" s="122"/>
      <c r="F5" s="122"/>
      <c r="G5" s="122"/>
      <c r="H5" s="122"/>
      <c r="I5" s="122"/>
      <c r="J5" s="123"/>
    </row>
    <row r="6" spans="1:10" s="39" customFormat="1" ht="31.5" customHeight="1">
      <c r="A6" s="124" t="s">
        <v>109</v>
      </c>
      <c r="B6" s="126" t="s">
        <v>110</v>
      </c>
      <c r="C6" s="126" t="s">
        <v>111</v>
      </c>
      <c r="D6" s="131" t="s">
        <v>112</v>
      </c>
      <c r="E6" s="124" t="s">
        <v>113</v>
      </c>
      <c r="F6" s="126" t="s">
        <v>108</v>
      </c>
      <c r="G6" s="128" t="s">
        <v>163</v>
      </c>
      <c r="H6" s="129"/>
      <c r="I6" s="129"/>
      <c r="J6" s="130"/>
    </row>
    <row r="7" spans="1:10" s="39" customFormat="1" ht="75" customHeight="1" thickBot="1">
      <c r="A7" s="125"/>
      <c r="B7" s="127"/>
      <c r="C7" s="127"/>
      <c r="D7" s="132"/>
      <c r="E7" s="125"/>
      <c r="F7" s="127"/>
      <c r="G7" s="106" t="s">
        <v>182</v>
      </c>
      <c r="H7" s="106" t="s">
        <v>183</v>
      </c>
      <c r="I7" s="106" t="s">
        <v>184</v>
      </c>
      <c r="J7" s="107" t="s">
        <v>162</v>
      </c>
    </row>
    <row r="8" spans="1:10" ht="65.25" customHeight="1">
      <c r="A8" s="135" t="s">
        <v>114</v>
      </c>
      <c r="B8" s="48" t="s">
        <v>115</v>
      </c>
      <c r="C8" s="70" t="s">
        <v>173</v>
      </c>
      <c r="D8" s="49" t="s">
        <v>116</v>
      </c>
      <c r="E8" s="49" t="s">
        <v>117</v>
      </c>
      <c r="F8" s="75" t="s">
        <v>118</v>
      </c>
      <c r="G8" s="114">
        <v>50</v>
      </c>
      <c r="H8" s="115">
        <v>80</v>
      </c>
      <c r="I8" s="115">
        <v>80</v>
      </c>
      <c r="J8" s="116" t="s">
        <v>186</v>
      </c>
    </row>
    <row r="9" spans="1:10" ht="66.75" customHeight="1">
      <c r="A9" s="135"/>
      <c r="B9" s="118" t="s">
        <v>119</v>
      </c>
      <c r="C9" s="17" t="s">
        <v>120</v>
      </c>
      <c r="D9" s="118" t="s">
        <v>121</v>
      </c>
      <c r="E9" s="118" t="s">
        <v>122</v>
      </c>
      <c r="F9" s="147" t="s">
        <v>123</v>
      </c>
      <c r="G9" s="150">
        <v>30</v>
      </c>
      <c r="H9" s="153">
        <v>45</v>
      </c>
      <c r="I9" s="157">
        <v>60</v>
      </c>
      <c r="J9" s="133" t="s">
        <v>187</v>
      </c>
    </row>
    <row r="10" spans="1:10" ht="53.25" customHeight="1">
      <c r="A10" s="135"/>
      <c r="B10" s="119"/>
      <c r="C10" s="17" t="s">
        <v>124</v>
      </c>
      <c r="D10" s="119"/>
      <c r="E10" s="119"/>
      <c r="F10" s="148"/>
      <c r="G10" s="150"/>
      <c r="H10" s="153"/>
      <c r="I10" s="157"/>
      <c r="J10" s="146"/>
    </row>
    <row r="11" spans="1:10" ht="69" customHeight="1">
      <c r="A11" s="135"/>
      <c r="B11" s="119"/>
      <c r="C11" s="17" t="s">
        <v>125</v>
      </c>
      <c r="D11" s="119"/>
      <c r="E11" s="119"/>
      <c r="F11" s="148"/>
      <c r="G11" s="150"/>
      <c r="H11" s="153"/>
      <c r="I11" s="157"/>
      <c r="J11" s="146"/>
    </row>
    <row r="12" spans="1:10" ht="48" customHeight="1">
      <c r="A12" s="135"/>
      <c r="B12" s="120"/>
      <c r="C12" s="17" t="s">
        <v>126</v>
      </c>
      <c r="D12" s="120"/>
      <c r="E12" s="120"/>
      <c r="F12" s="149"/>
      <c r="G12" s="150"/>
      <c r="H12" s="153"/>
      <c r="I12" s="157"/>
      <c r="J12" s="134"/>
    </row>
    <row r="13" spans="1:10" ht="48" customHeight="1">
      <c r="A13" s="135"/>
      <c r="B13" s="118" t="s">
        <v>127</v>
      </c>
      <c r="C13" s="17" t="s">
        <v>128</v>
      </c>
      <c r="D13" s="45" t="s">
        <v>127</v>
      </c>
      <c r="E13" s="118" t="s">
        <v>129</v>
      </c>
      <c r="F13" s="147" t="s">
        <v>130</v>
      </c>
      <c r="G13" s="151">
        <v>0</v>
      </c>
      <c r="H13" s="154">
        <v>25</v>
      </c>
      <c r="I13" s="158">
        <v>25</v>
      </c>
      <c r="J13" s="133" t="s">
        <v>188</v>
      </c>
    </row>
    <row r="14" spans="1:10" ht="63.75" customHeight="1">
      <c r="A14" s="135"/>
      <c r="B14" s="120"/>
      <c r="C14" s="17" t="s">
        <v>131</v>
      </c>
      <c r="D14" s="45" t="s">
        <v>127</v>
      </c>
      <c r="E14" s="120"/>
      <c r="F14" s="149"/>
      <c r="G14" s="152"/>
      <c r="H14" s="155"/>
      <c r="I14" s="159"/>
      <c r="J14" s="134"/>
    </row>
    <row r="15" spans="1:10" ht="84.75" customHeight="1">
      <c r="A15" s="135"/>
      <c r="B15" s="44" t="s">
        <v>127</v>
      </c>
      <c r="C15" s="17" t="s">
        <v>132</v>
      </c>
      <c r="D15" s="45" t="s">
        <v>133</v>
      </c>
      <c r="E15" s="45" t="s">
        <v>134</v>
      </c>
      <c r="F15" s="74" t="s">
        <v>135</v>
      </c>
      <c r="G15" s="110">
        <v>54.7</v>
      </c>
      <c r="H15" s="108">
        <v>54.7</v>
      </c>
      <c r="I15" s="108">
        <v>99.8</v>
      </c>
      <c r="J15" s="113" t="s">
        <v>189</v>
      </c>
    </row>
    <row r="16" spans="1:10" ht="78" customHeight="1">
      <c r="A16" s="136"/>
      <c r="B16" s="44" t="s">
        <v>119</v>
      </c>
      <c r="C16" s="17" t="s">
        <v>136</v>
      </c>
      <c r="D16" s="45" t="s">
        <v>119</v>
      </c>
      <c r="E16" s="45" t="s">
        <v>137</v>
      </c>
      <c r="F16" s="74" t="s">
        <v>138</v>
      </c>
      <c r="G16" s="111">
        <v>0</v>
      </c>
      <c r="H16" s="108">
        <v>0</v>
      </c>
      <c r="I16" s="69">
        <v>0.32</v>
      </c>
      <c r="J16" s="79" t="s">
        <v>190</v>
      </c>
    </row>
    <row r="17" spans="1:10" ht="120" customHeight="1">
      <c r="A17" s="145" t="s">
        <v>139</v>
      </c>
      <c r="B17" s="44" t="s">
        <v>115</v>
      </c>
      <c r="C17" s="17" t="s">
        <v>140</v>
      </c>
      <c r="D17" s="45" t="s">
        <v>133</v>
      </c>
      <c r="E17" s="45" t="s">
        <v>134</v>
      </c>
      <c r="F17" s="74" t="s">
        <v>141</v>
      </c>
      <c r="G17" s="111">
        <v>45.2</v>
      </c>
      <c r="H17" s="109">
        <v>45.2</v>
      </c>
      <c r="I17" s="109">
        <v>85.2</v>
      </c>
      <c r="J17" s="112" t="s">
        <v>191</v>
      </c>
    </row>
    <row r="18" spans="1:10" ht="60">
      <c r="A18" s="135"/>
      <c r="B18" s="44" t="s">
        <v>115</v>
      </c>
      <c r="C18" s="17" t="s">
        <v>140</v>
      </c>
      <c r="D18" s="45" t="s">
        <v>133</v>
      </c>
      <c r="E18" s="45" t="s">
        <v>142</v>
      </c>
      <c r="F18" s="74" t="s">
        <v>143</v>
      </c>
      <c r="G18" s="111">
        <v>42.2</v>
      </c>
      <c r="H18" s="109">
        <v>42.2</v>
      </c>
      <c r="I18" s="109" t="s">
        <v>185</v>
      </c>
      <c r="J18" s="112" t="s">
        <v>192</v>
      </c>
    </row>
    <row r="19" spans="1:10" ht="76.5" customHeight="1">
      <c r="A19" s="136"/>
      <c r="B19" s="44" t="s">
        <v>115</v>
      </c>
      <c r="C19" s="17" t="s">
        <v>140</v>
      </c>
      <c r="D19" s="45" t="s">
        <v>144</v>
      </c>
      <c r="E19" s="45" t="s">
        <v>145</v>
      </c>
      <c r="F19" s="74" t="s">
        <v>146</v>
      </c>
      <c r="G19" s="111" t="s">
        <v>172</v>
      </c>
      <c r="H19" s="108">
        <v>26.5</v>
      </c>
      <c r="I19" s="108">
        <v>26.5</v>
      </c>
      <c r="J19" s="113" t="s">
        <v>193</v>
      </c>
    </row>
    <row r="20" spans="1:10" ht="44.25" customHeight="1">
      <c r="A20" s="145" t="s">
        <v>147</v>
      </c>
      <c r="B20" s="118" t="s">
        <v>115</v>
      </c>
      <c r="C20" s="17" t="s">
        <v>148</v>
      </c>
      <c r="D20" s="118" t="s">
        <v>149</v>
      </c>
      <c r="E20" s="118" t="s">
        <v>150</v>
      </c>
      <c r="F20" s="139" t="s">
        <v>151</v>
      </c>
      <c r="G20" s="142">
        <v>25</v>
      </c>
      <c r="H20" s="154">
        <v>45</v>
      </c>
      <c r="I20" s="153">
        <v>50</v>
      </c>
      <c r="J20" s="133" t="s">
        <v>194</v>
      </c>
    </row>
    <row r="21" spans="1:10" ht="48" customHeight="1">
      <c r="A21" s="135"/>
      <c r="B21" s="119"/>
      <c r="C21" s="17" t="s">
        <v>152</v>
      </c>
      <c r="D21" s="119"/>
      <c r="E21" s="119"/>
      <c r="F21" s="140"/>
      <c r="G21" s="143"/>
      <c r="H21" s="156"/>
      <c r="I21" s="153"/>
      <c r="J21" s="146"/>
    </row>
    <row r="22" spans="1:10" ht="66.75" customHeight="1">
      <c r="A22" s="136"/>
      <c r="B22" s="120"/>
      <c r="C22" s="17" t="s">
        <v>153</v>
      </c>
      <c r="D22" s="120"/>
      <c r="E22" s="120"/>
      <c r="F22" s="141"/>
      <c r="G22" s="144"/>
      <c r="H22" s="155"/>
      <c r="I22" s="153"/>
      <c r="J22" s="134"/>
    </row>
  </sheetData>
  <sheetProtection/>
  <mergeCells count="35">
    <mergeCell ref="I13:I14"/>
    <mergeCell ref="I20:I22"/>
    <mergeCell ref="E13:E14"/>
    <mergeCell ref="F13:F14"/>
    <mergeCell ref="G13:G14"/>
    <mergeCell ref="H9:H12"/>
    <mergeCell ref="H13:H14"/>
    <mergeCell ref="H20:H22"/>
    <mergeCell ref="B9:B12"/>
    <mergeCell ref="D9:D12"/>
    <mergeCell ref="E9:E12"/>
    <mergeCell ref="F9:F12"/>
    <mergeCell ref="G9:G12"/>
    <mergeCell ref="J9:J12"/>
    <mergeCell ref="I9:I12"/>
    <mergeCell ref="A8:A16"/>
    <mergeCell ref="B2:J2"/>
    <mergeCell ref="D20:D22"/>
    <mergeCell ref="E20:E22"/>
    <mergeCell ref="F20:F22"/>
    <mergeCell ref="G20:G22"/>
    <mergeCell ref="A17:A19"/>
    <mergeCell ref="A20:A22"/>
    <mergeCell ref="B13:B14"/>
    <mergeCell ref="J20:J22"/>
    <mergeCell ref="B20:B22"/>
    <mergeCell ref="A5:J5"/>
    <mergeCell ref="A6:A7"/>
    <mergeCell ref="F6:F7"/>
    <mergeCell ref="G6:J6"/>
    <mergeCell ref="B6:B7"/>
    <mergeCell ref="C6:C7"/>
    <mergeCell ref="D6:D7"/>
    <mergeCell ref="E6:E7"/>
    <mergeCell ref="J13:J14"/>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rgb="FF00B050"/>
  </sheetPr>
  <dimension ref="A1:O32"/>
  <sheetViews>
    <sheetView zoomScaleSheetLayoutView="91" zoomScalePageLayoutView="0" workbookViewId="0" topLeftCell="A4">
      <pane xSplit="1" ySplit="3" topLeftCell="F28" activePane="bottomRight" state="frozen"/>
      <selection pane="topLeft" activeCell="A4" sqref="A4"/>
      <selection pane="topRight" activeCell="B4" sqref="B4"/>
      <selection pane="bottomLeft" activeCell="A7" sqref="A7"/>
      <selection pane="bottomRight" activeCell="N35" sqref="N35"/>
    </sheetView>
  </sheetViews>
  <sheetFormatPr defaultColWidth="10.7109375" defaultRowHeight="23.25" customHeight="1"/>
  <cols>
    <col min="1" max="1" width="18.00390625" style="85" customWidth="1"/>
    <col min="2" max="2" width="24.140625" style="85" customWidth="1"/>
    <col min="3" max="3" width="30.7109375" style="85" customWidth="1"/>
    <col min="4" max="4" width="7.421875" style="85" customWidth="1"/>
    <col min="5" max="5" width="7.7109375" style="85" customWidth="1"/>
    <col min="6" max="6" width="7.140625" style="85" customWidth="1"/>
    <col min="7" max="7" width="10.00390625" style="85" customWidth="1"/>
    <col min="8" max="8" width="11.140625" style="85" customWidth="1"/>
    <col min="9" max="9" width="10.421875" style="85" customWidth="1"/>
    <col min="10" max="10" width="8.8515625" style="85" customWidth="1"/>
    <col min="11" max="11" width="10.421875" style="85" customWidth="1"/>
    <col min="12" max="12" width="19.00390625" style="85" customWidth="1"/>
    <col min="13" max="13" width="38.28125" style="85" customWidth="1"/>
    <col min="14" max="14" width="23.140625" style="85" customWidth="1"/>
    <col min="15" max="15" width="27.8515625" style="85" customWidth="1"/>
    <col min="16" max="16384" width="10.7109375" style="85" customWidth="1"/>
  </cols>
  <sheetData>
    <row r="1" spans="1:12" ht="23.25" customHeight="1">
      <c r="A1" s="81"/>
      <c r="B1" s="82"/>
      <c r="C1" s="83"/>
      <c r="D1" s="83"/>
      <c r="E1" s="83"/>
      <c r="F1" s="83"/>
      <c r="G1" s="83"/>
      <c r="H1" s="83"/>
      <c r="I1" s="83"/>
      <c r="J1" s="83"/>
      <c r="K1" s="83"/>
      <c r="L1" s="84"/>
    </row>
    <row r="2" spans="1:15" ht="23.25" customHeight="1">
      <c r="A2" s="86" t="s">
        <v>18</v>
      </c>
      <c r="B2" s="216" t="s">
        <v>0</v>
      </c>
      <c r="C2" s="216"/>
      <c r="D2" s="216"/>
      <c r="E2" s="216"/>
      <c r="F2" s="216"/>
      <c r="G2" s="216"/>
      <c r="H2" s="216"/>
      <c r="I2" s="216"/>
      <c r="J2" s="216"/>
      <c r="K2" s="216"/>
      <c r="L2" s="216"/>
      <c r="M2" s="216"/>
      <c r="N2" s="216"/>
      <c r="O2" s="216"/>
    </row>
    <row r="3" spans="1:12" s="89" customFormat="1" ht="23.25" customHeight="1">
      <c r="A3" s="87"/>
      <c r="B3" s="88"/>
      <c r="C3" s="88"/>
      <c r="D3" s="88"/>
      <c r="E3" s="88"/>
      <c r="F3" s="88"/>
      <c r="G3" s="88"/>
      <c r="H3" s="88"/>
      <c r="I3" s="88"/>
      <c r="J3" s="88"/>
      <c r="K3" s="88"/>
      <c r="L3" s="88"/>
    </row>
    <row r="4" spans="1:15" ht="23.25" customHeight="1">
      <c r="A4" s="90" t="s">
        <v>1</v>
      </c>
      <c r="B4" s="188" t="s">
        <v>38</v>
      </c>
      <c r="C4" s="188"/>
      <c r="D4" s="188"/>
      <c r="E4" s="188"/>
      <c r="F4" s="188"/>
      <c r="G4" s="188"/>
      <c r="H4" s="188"/>
      <c r="I4" s="188"/>
      <c r="J4" s="188"/>
      <c r="K4" s="188"/>
      <c r="L4" s="188"/>
      <c r="M4" s="188"/>
      <c r="N4" s="188"/>
      <c r="O4" s="188"/>
    </row>
    <row r="5" spans="1:15" ht="23.25" customHeight="1">
      <c r="A5" s="208" t="s">
        <v>15</v>
      </c>
      <c r="B5" s="208" t="s">
        <v>2</v>
      </c>
      <c r="C5" s="208" t="s">
        <v>3</v>
      </c>
      <c r="D5" s="189" t="s">
        <v>4</v>
      </c>
      <c r="E5" s="190"/>
      <c r="F5" s="190"/>
      <c r="G5" s="191"/>
      <c r="H5" s="212" t="s">
        <v>154</v>
      </c>
      <c r="I5" s="212"/>
      <c r="J5" s="212"/>
      <c r="K5" s="212"/>
      <c r="L5" s="208" t="s">
        <v>5</v>
      </c>
      <c r="M5" s="212" t="s">
        <v>158</v>
      </c>
      <c r="N5" s="208" t="s">
        <v>156</v>
      </c>
      <c r="O5" s="208" t="s">
        <v>157</v>
      </c>
    </row>
    <row r="6" spans="1:15" ht="23.25" customHeight="1">
      <c r="A6" s="208"/>
      <c r="B6" s="208"/>
      <c r="C6" s="208"/>
      <c r="D6" s="91" t="s">
        <v>6</v>
      </c>
      <c r="E6" s="91" t="s">
        <v>7</v>
      </c>
      <c r="F6" s="91" t="s">
        <v>8</v>
      </c>
      <c r="G6" s="91" t="s">
        <v>9</v>
      </c>
      <c r="H6" s="92" t="s">
        <v>6</v>
      </c>
      <c r="I6" s="92" t="s">
        <v>7</v>
      </c>
      <c r="J6" s="92" t="s">
        <v>8</v>
      </c>
      <c r="K6" s="92" t="s">
        <v>9</v>
      </c>
      <c r="L6" s="208"/>
      <c r="M6" s="212"/>
      <c r="N6" s="189"/>
      <c r="O6" s="189"/>
    </row>
    <row r="7" spans="1:15" ht="55.5" customHeight="1">
      <c r="A7" s="198" t="s">
        <v>178</v>
      </c>
      <c r="B7" s="203" t="s">
        <v>16</v>
      </c>
      <c r="C7" s="203" t="s">
        <v>66</v>
      </c>
      <c r="D7" s="160">
        <v>0.25</v>
      </c>
      <c r="E7" s="160">
        <v>0.5</v>
      </c>
      <c r="F7" s="160">
        <v>0.75</v>
      </c>
      <c r="G7" s="160">
        <v>1</v>
      </c>
      <c r="H7" s="204">
        <v>1</v>
      </c>
      <c r="I7" s="171">
        <v>1</v>
      </c>
      <c r="J7" s="171">
        <v>1</v>
      </c>
      <c r="K7" s="171"/>
      <c r="L7" s="187">
        <v>0.05</v>
      </c>
      <c r="M7" s="214" t="s">
        <v>196</v>
      </c>
      <c r="N7" s="187">
        <f>+J7</f>
        <v>1</v>
      </c>
      <c r="O7" s="187">
        <f>+N7*L7</f>
        <v>0.05</v>
      </c>
    </row>
    <row r="8" spans="1:15" ht="39.75" customHeight="1">
      <c r="A8" s="203"/>
      <c r="B8" s="203"/>
      <c r="C8" s="203"/>
      <c r="D8" s="160"/>
      <c r="E8" s="160"/>
      <c r="F8" s="160"/>
      <c r="G8" s="160"/>
      <c r="H8" s="205"/>
      <c r="I8" s="172"/>
      <c r="J8" s="172"/>
      <c r="K8" s="172"/>
      <c r="L8" s="187"/>
      <c r="M8" s="215"/>
      <c r="N8" s="187"/>
      <c r="O8" s="187"/>
    </row>
    <row r="9" spans="1:15" ht="56.25" customHeight="1">
      <c r="A9" s="203"/>
      <c r="B9" s="203"/>
      <c r="C9" s="203"/>
      <c r="D9" s="160"/>
      <c r="E9" s="160"/>
      <c r="F9" s="160"/>
      <c r="G9" s="160"/>
      <c r="H9" s="205"/>
      <c r="I9" s="172"/>
      <c r="J9" s="172"/>
      <c r="K9" s="172"/>
      <c r="L9" s="187"/>
      <c r="M9" s="215"/>
      <c r="N9" s="187"/>
      <c r="O9" s="187"/>
    </row>
    <row r="10" spans="1:15" ht="23.25" customHeight="1">
      <c r="A10" s="93" t="s">
        <v>10</v>
      </c>
      <c r="B10" s="188" t="s">
        <v>39</v>
      </c>
      <c r="C10" s="188"/>
      <c r="D10" s="188"/>
      <c r="E10" s="188"/>
      <c r="F10" s="188"/>
      <c r="G10" s="188"/>
      <c r="H10" s="188"/>
      <c r="I10" s="188"/>
      <c r="J10" s="188"/>
      <c r="K10" s="188"/>
      <c r="L10" s="188"/>
      <c r="M10" s="188"/>
      <c r="N10" s="188"/>
      <c r="O10" s="188"/>
    </row>
    <row r="11" spans="1:15" ht="35.25" customHeight="1">
      <c r="A11" s="197" t="s">
        <v>58</v>
      </c>
      <c r="B11" s="197" t="s">
        <v>91</v>
      </c>
      <c r="C11" s="197" t="s">
        <v>92</v>
      </c>
      <c r="D11" s="179">
        <v>0.8</v>
      </c>
      <c r="E11" s="179">
        <v>0.9</v>
      </c>
      <c r="F11" s="179">
        <v>0.95</v>
      </c>
      <c r="G11" s="179">
        <v>1</v>
      </c>
      <c r="H11" s="171">
        <v>0.9</v>
      </c>
      <c r="I11" s="171">
        <v>0.9</v>
      </c>
      <c r="J11" s="171">
        <v>0.9</v>
      </c>
      <c r="K11" s="171"/>
      <c r="L11" s="185">
        <v>0.25</v>
      </c>
      <c r="M11" s="213" t="s">
        <v>197</v>
      </c>
      <c r="N11" s="185">
        <f>+H11</f>
        <v>0.9</v>
      </c>
      <c r="O11" s="185">
        <f>+N11*L11</f>
        <v>0.225</v>
      </c>
    </row>
    <row r="12" spans="1:15" ht="33" customHeight="1">
      <c r="A12" s="198"/>
      <c r="B12" s="198"/>
      <c r="C12" s="198"/>
      <c r="D12" s="180"/>
      <c r="E12" s="180"/>
      <c r="F12" s="180"/>
      <c r="G12" s="180"/>
      <c r="H12" s="173"/>
      <c r="I12" s="173"/>
      <c r="J12" s="173"/>
      <c r="K12" s="173"/>
      <c r="L12" s="181"/>
      <c r="M12" s="175"/>
      <c r="N12" s="181"/>
      <c r="O12" s="181"/>
    </row>
    <row r="13" spans="1:15" ht="23.25" customHeight="1">
      <c r="A13" s="194" t="s">
        <v>164</v>
      </c>
      <c r="B13" s="197" t="s">
        <v>93</v>
      </c>
      <c r="C13" s="162" t="s">
        <v>69</v>
      </c>
      <c r="D13" s="179">
        <v>0.9</v>
      </c>
      <c r="E13" s="179">
        <v>0.9</v>
      </c>
      <c r="F13" s="179">
        <v>0.95</v>
      </c>
      <c r="G13" s="179">
        <v>1</v>
      </c>
      <c r="H13" s="171">
        <v>0.34</v>
      </c>
      <c r="I13" s="171">
        <v>0.34</v>
      </c>
      <c r="J13" s="171">
        <v>0.34</v>
      </c>
      <c r="K13" s="171"/>
      <c r="L13" s="185">
        <v>0.15</v>
      </c>
      <c r="M13" s="213" t="s">
        <v>198</v>
      </c>
      <c r="N13" s="185">
        <f>+H13</f>
        <v>0.34</v>
      </c>
      <c r="O13" s="185">
        <f>+N13*L13</f>
        <v>0.051000000000000004</v>
      </c>
    </row>
    <row r="14" spans="1:15" ht="23.25" customHeight="1">
      <c r="A14" s="195"/>
      <c r="B14" s="199"/>
      <c r="C14" s="163"/>
      <c r="D14" s="186"/>
      <c r="E14" s="186"/>
      <c r="F14" s="186"/>
      <c r="G14" s="186"/>
      <c r="H14" s="172"/>
      <c r="I14" s="172"/>
      <c r="J14" s="172"/>
      <c r="K14" s="172"/>
      <c r="L14" s="176"/>
      <c r="M14" s="174"/>
      <c r="N14" s="176"/>
      <c r="O14" s="176"/>
    </row>
    <row r="15" spans="1:15" ht="23.25" customHeight="1">
      <c r="A15" s="196"/>
      <c r="B15" s="198"/>
      <c r="C15" s="164"/>
      <c r="D15" s="180"/>
      <c r="E15" s="180"/>
      <c r="F15" s="180"/>
      <c r="G15" s="180"/>
      <c r="H15" s="173"/>
      <c r="I15" s="173"/>
      <c r="J15" s="173"/>
      <c r="K15" s="173"/>
      <c r="L15" s="181"/>
      <c r="M15" s="175"/>
      <c r="N15" s="181"/>
      <c r="O15" s="181"/>
    </row>
    <row r="16" spans="1:15" ht="23.25" customHeight="1">
      <c r="A16" s="165" t="s">
        <v>57</v>
      </c>
      <c r="B16" s="197" t="s">
        <v>17</v>
      </c>
      <c r="C16" s="162" t="s">
        <v>68</v>
      </c>
      <c r="D16" s="179">
        <v>0</v>
      </c>
      <c r="E16" s="179">
        <v>0.4</v>
      </c>
      <c r="F16" s="179">
        <v>0.75</v>
      </c>
      <c r="G16" s="179">
        <v>1</v>
      </c>
      <c r="H16" s="171">
        <v>0.34</v>
      </c>
      <c r="I16" s="171">
        <v>0.34</v>
      </c>
      <c r="J16" s="171">
        <v>0.75</v>
      </c>
      <c r="K16" s="171"/>
      <c r="L16" s="185">
        <v>0.1</v>
      </c>
      <c r="M16" s="182" t="s">
        <v>199</v>
      </c>
      <c r="N16" s="185">
        <f>+J16</f>
        <v>0.75</v>
      </c>
      <c r="O16" s="185">
        <f>+N16*L16</f>
        <v>0.07500000000000001</v>
      </c>
    </row>
    <row r="17" spans="1:15" ht="23.25" customHeight="1">
      <c r="A17" s="166"/>
      <c r="B17" s="199"/>
      <c r="C17" s="163"/>
      <c r="D17" s="186"/>
      <c r="E17" s="186"/>
      <c r="F17" s="186"/>
      <c r="G17" s="186"/>
      <c r="H17" s="172"/>
      <c r="I17" s="172"/>
      <c r="J17" s="172"/>
      <c r="K17" s="172"/>
      <c r="L17" s="176"/>
      <c r="M17" s="183"/>
      <c r="N17" s="176"/>
      <c r="O17" s="176"/>
    </row>
    <row r="18" spans="1:15" ht="32.25" customHeight="1">
      <c r="A18" s="167"/>
      <c r="B18" s="198"/>
      <c r="C18" s="164"/>
      <c r="D18" s="180"/>
      <c r="E18" s="180"/>
      <c r="F18" s="180"/>
      <c r="G18" s="180"/>
      <c r="H18" s="173"/>
      <c r="I18" s="173"/>
      <c r="J18" s="173"/>
      <c r="K18" s="173"/>
      <c r="L18" s="181"/>
      <c r="M18" s="184"/>
      <c r="N18" s="181"/>
      <c r="O18" s="181"/>
    </row>
    <row r="19" spans="1:15" ht="30" customHeight="1">
      <c r="A19" s="170" t="s">
        <v>165</v>
      </c>
      <c r="B19" s="169" t="s">
        <v>166</v>
      </c>
      <c r="C19" s="161" t="s">
        <v>167</v>
      </c>
      <c r="D19" s="160">
        <v>0.05</v>
      </c>
      <c r="E19" s="160">
        <v>0.5</v>
      </c>
      <c r="F19" s="160">
        <v>0.75</v>
      </c>
      <c r="G19" s="160">
        <v>1</v>
      </c>
      <c r="H19" s="168">
        <v>0.34</v>
      </c>
      <c r="I19" s="168">
        <v>0.34</v>
      </c>
      <c r="J19" s="168">
        <v>0.5</v>
      </c>
      <c r="K19" s="168"/>
      <c r="L19" s="187">
        <v>0.1</v>
      </c>
      <c r="M19" s="193" t="s">
        <v>200</v>
      </c>
      <c r="N19" s="187">
        <f>+J19</f>
        <v>0.5</v>
      </c>
      <c r="O19" s="187">
        <f>+N19*L19</f>
        <v>0.05</v>
      </c>
    </row>
    <row r="20" spans="1:15" ht="30" customHeight="1">
      <c r="A20" s="170"/>
      <c r="B20" s="169"/>
      <c r="C20" s="161"/>
      <c r="D20" s="160"/>
      <c r="E20" s="160"/>
      <c r="F20" s="160"/>
      <c r="G20" s="160"/>
      <c r="H20" s="168"/>
      <c r="I20" s="168"/>
      <c r="J20" s="168"/>
      <c r="K20" s="168"/>
      <c r="L20" s="187"/>
      <c r="M20" s="193"/>
      <c r="N20" s="187"/>
      <c r="O20" s="187"/>
    </row>
    <row r="21" spans="1:15" ht="30" customHeight="1">
      <c r="A21" s="170"/>
      <c r="B21" s="169"/>
      <c r="C21" s="161"/>
      <c r="D21" s="160"/>
      <c r="E21" s="160"/>
      <c r="F21" s="160"/>
      <c r="G21" s="160"/>
      <c r="H21" s="168"/>
      <c r="I21" s="168"/>
      <c r="J21" s="168"/>
      <c r="K21" s="168"/>
      <c r="L21" s="187"/>
      <c r="M21" s="193"/>
      <c r="N21" s="187"/>
      <c r="O21" s="187"/>
    </row>
    <row r="22" spans="1:15" ht="96" customHeight="1">
      <c r="A22" s="94" t="s">
        <v>59</v>
      </c>
      <c r="B22" s="95" t="s">
        <v>85</v>
      </c>
      <c r="C22" s="96" t="s">
        <v>67</v>
      </c>
      <c r="D22" s="97">
        <v>0.05</v>
      </c>
      <c r="E22" s="97">
        <v>0.4</v>
      </c>
      <c r="F22" s="97">
        <v>1</v>
      </c>
      <c r="G22" s="97">
        <v>1</v>
      </c>
      <c r="H22" s="98">
        <v>1</v>
      </c>
      <c r="I22" s="98">
        <v>1</v>
      </c>
      <c r="J22" s="98">
        <v>1</v>
      </c>
      <c r="K22" s="98"/>
      <c r="L22" s="99">
        <v>0.05</v>
      </c>
      <c r="M22" s="100" t="s">
        <v>201</v>
      </c>
      <c r="N22" s="99">
        <f>+H22</f>
        <v>1</v>
      </c>
      <c r="O22" s="99">
        <f>+N22*L22</f>
        <v>0.05</v>
      </c>
    </row>
    <row r="23" spans="1:15" ht="23.25" customHeight="1">
      <c r="A23" s="93" t="s">
        <v>49</v>
      </c>
      <c r="B23" s="188" t="s">
        <v>40</v>
      </c>
      <c r="C23" s="188"/>
      <c r="D23" s="188"/>
      <c r="E23" s="188"/>
      <c r="F23" s="188"/>
      <c r="G23" s="188"/>
      <c r="H23" s="188"/>
      <c r="I23" s="188"/>
      <c r="J23" s="188"/>
      <c r="K23" s="188"/>
      <c r="L23" s="188"/>
      <c r="M23" s="188"/>
      <c r="N23" s="188"/>
      <c r="O23" s="188"/>
    </row>
    <row r="24" spans="1:15" s="89" customFormat="1" ht="30.75" customHeight="1">
      <c r="A24" s="210" t="s">
        <v>168</v>
      </c>
      <c r="B24" s="200" t="s">
        <v>13</v>
      </c>
      <c r="C24" s="198" t="s">
        <v>70</v>
      </c>
      <c r="D24" s="160">
        <v>0.25</v>
      </c>
      <c r="E24" s="160">
        <v>0.5</v>
      </c>
      <c r="F24" s="160">
        <v>0.75</v>
      </c>
      <c r="G24" s="160">
        <v>1</v>
      </c>
      <c r="H24" s="168">
        <v>0.25</v>
      </c>
      <c r="I24" s="168">
        <v>0.5</v>
      </c>
      <c r="J24" s="168">
        <v>0.5</v>
      </c>
      <c r="K24" s="168"/>
      <c r="L24" s="176">
        <v>0.15</v>
      </c>
      <c r="M24" s="192" t="s">
        <v>202</v>
      </c>
      <c r="N24" s="176">
        <f>+J24</f>
        <v>0.5</v>
      </c>
      <c r="O24" s="176">
        <f>+N24*L24</f>
        <v>0.075</v>
      </c>
    </row>
    <row r="25" spans="1:15" s="89" customFormat="1" ht="30.75" customHeight="1">
      <c r="A25" s="211"/>
      <c r="B25" s="201"/>
      <c r="C25" s="203"/>
      <c r="D25" s="160"/>
      <c r="E25" s="160"/>
      <c r="F25" s="160"/>
      <c r="G25" s="160"/>
      <c r="H25" s="168"/>
      <c r="I25" s="168"/>
      <c r="J25" s="168"/>
      <c r="K25" s="168"/>
      <c r="L25" s="176"/>
      <c r="M25" s="192"/>
      <c r="N25" s="176"/>
      <c r="O25" s="176"/>
    </row>
    <row r="26" spans="1:15" s="89" customFormat="1" ht="41.25" customHeight="1">
      <c r="A26" s="211"/>
      <c r="B26" s="202"/>
      <c r="C26" s="197"/>
      <c r="D26" s="160"/>
      <c r="E26" s="160"/>
      <c r="F26" s="160"/>
      <c r="G26" s="160"/>
      <c r="H26" s="168"/>
      <c r="I26" s="168"/>
      <c r="J26" s="168"/>
      <c r="K26" s="168"/>
      <c r="L26" s="176"/>
      <c r="M26" s="192"/>
      <c r="N26" s="176"/>
      <c r="O26" s="176"/>
    </row>
    <row r="27" spans="1:15" s="89" customFormat="1" ht="24" customHeight="1">
      <c r="A27" s="211"/>
      <c r="B27" s="202"/>
      <c r="C27" s="197"/>
      <c r="D27" s="160"/>
      <c r="E27" s="160"/>
      <c r="F27" s="160"/>
      <c r="G27" s="160"/>
      <c r="H27" s="168"/>
      <c r="I27" s="168"/>
      <c r="J27" s="168"/>
      <c r="K27" s="168"/>
      <c r="L27" s="176"/>
      <c r="M27" s="192"/>
      <c r="N27" s="176"/>
      <c r="O27" s="176"/>
    </row>
    <row r="28" spans="1:15" ht="23.25" customHeight="1">
      <c r="A28" s="93" t="s">
        <v>50</v>
      </c>
      <c r="B28" s="188" t="s">
        <v>51</v>
      </c>
      <c r="C28" s="188"/>
      <c r="D28" s="188"/>
      <c r="E28" s="188"/>
      <c r="F28" s="188"/>
      <c r="G28" s="188"/>
      <c r="H28" s="188"/>
      <c r="I28" s="188"/>
      <c r="J28" s="188"/>
      <c r="K28" s="188"/>
      <c r="L28" s="188"/>
      <c r="M28" s="188"/>
      <c r="N28" s="188"/>
      <c r="O28" s="188"/>
    </row>
    <row r="29" spans="1:15" s="89" customFormat="1" ht="39.75" customHeight="1">
      <c r="A29" s="209" t="s">
        <v>174</v>
      </c>
      <c r="B29" s="206" t="s">
        <v>175</v>
      </c>
      <c r="C29" s="207" t="s">
        <v>70</v>
      </c>
      <c r="D29" s="179">
        <v>0.25</v>
      </c>
      <c r="E29" s="179">
        <v>0.5</v>
      </c>
      <c r="F29" s="179">
        <v>0.75</v>
      </c>
      <c r="G29" s="179">
        <v>1</v>
      </c>
      <c r="H29" s="168">
        <v>0.1</v>
      </c>
      <c r="I29" s="168">
        <v>0.1</v>
      </c>
      <c r="J29" s="168">
        <v>0.5</v>
      </c>
      <c r="K29" s="168"/>
      <c r="L29" s="185">
        <v>0.15</v>
      </c>
      <c r="M29" s="174" t="s">
        <v>203</v>
      </c>
      <c r="N29" s="176">
        <f>+J29</f>
        <v>0.5</v>
      </c>
      <c r="O29" s="187">
        <f>+N29*L29</f>
        <v>0.075</v>
      </c>
    </row>
    <row r="30" spans="1:15" s="89" customFormat="1" ht="29.25" customHeight="1">
      <c r="A30" s="209"/>
      <c r="B30" s="206"/>
      <c r="C30" s="207"/>
      <c r="D30" s="180"/>
      <c r="E30" s="180"/>
      <c r="F30" s="180"/>
      <c r="G30" s="180"/>
      <c r="H30" s="168"/>
      <c r="I30" s="168"/>
      <c r="J30" s="168"/>
      <c r="K30" s="168"/>
      <c r="L30" s="181"/>
      <c r="M30" s="175"/>
      <c r="N30" s="181"/>
      <c r="O30" s="187"/>
    </row>
    <row r="31" spans="1:12" s="89" customFormat="1" ht="23.25" customHeight="1" thickBot="1">
      <c r="A31" s="101"/>
      <c r="B31" s="101"/>
      <c r="C31" s="101"/>
      <c r="D31" s="101"/>
      <c r="E31" s="101"/>
      <c r="F31" s="101"/>
      <c r="G31" s="101"/>
      <c r="H31" s="101"/>
      <c r="I31" s="101"/>
      <c r="J31" s="101"/>
      <c r="K31" s="101"/>
      <c r="L31" s="102"/>
    </row>
    <row r="32" spans="13:15" ht="23.25" customHeight="1" thickBot="1">
      <c r="M32" s="177" t="s">
        <v>207</v>
      </c>
      <c r="N32" s="178"/>
      <c r="O32" s="103">
        <f>+O24+O22+O19+O16+O13+O11+O7+O29</f>
        <v>0.651</v>
      </c>
    </row>
  </sheetData>
  <sheetProtection/>
  <mergeCells count="120">
    <mergeCell ref="O16:O18"/>
    <mergeCell ref="O19:O21"/>
    <mergeCell ref="L16:L18"/>
    <mergeCell ref="B2:O2"/>
    <mergeCell ref="D7:D9"/>
    <mergeCell ref="E7:E9"/>
    <mergeCell ref="F7:F9"/>
    <mergeCell ref="G7:G9"/>
    <mergeCell ref="O11:O12"/>
    <mergeCell ref="O13:O15"/>
    <mergeCell ref="N7:N9"/>
    <mergeCell ref="N11:N12"/>
    <mergeCell ref="J11:J12"/>
    <mergeCell ref="K11:K12"/>
    <mergeCell ref="O5:O6"/>
    <mergeCell ref="O7:O9"/>
    <mergeCell ref="B11:B12"/>
    <mergeCell ref="H11:H12"/>
    <mergeCell ref="L11:L12"/>
    <mergeCell ref="J13:J15"/>
    <mergeCell ref="I13:I15"/>
    <mergeCell ref="M5:M6"/>
    <mergeCell ref="M11:M12"/>
    <mergeCell ref="N5:N6"/>
    <mergeCell ref="M7:M9"/>
    <mergeCell ref="L13:L15"/>
    <mergeCell ref="M13:M15"/>
    <mergeCell ref="N13:N15"/>
    <mergeCell ref="I11:I12"/>
    <mergeCell ref="B4:O4"/>
    <mergeCell ref="B7:B9"/>
    <mergeCell ref="L5:L6"/>
    <mergeCell ref="L7:L9"/>
    <mergeCell ref="K7:K9"/>
    <mergeCell ref="J7:J9"/>
    <mergeCell ref="H5:K5"/>
    <mergeCell ref="A5:A6"/>
    <mergeCell ref="C5:C6"/>
    <mergeCell ref="G11:G12"/>
    <mergeCell ref="A29:A30"/>
    <mergeCell ref="A24:A27"/>
    <mergeCell ref="B16:B18"/>
    <mergeCell ref="A7:A9"/>
    <mergeCell ref="B5:B6"/>
    <mergeCell ref="C11:C12"/>
    <mergeCell ref="C13:C15"/>
    <mergeCell ref="B24:B27"/>
    <mergeCell ref="C24:C27"/>
    <mergeCell ref="I7:I9"/>
    <mergeCell ref="H7:H9"/>
    <mergeCell ref="L29:L30"/>
    <mergeCell ref="B29:B30"/>
    <mergeCell ref="C29:C30"/>
    <mergeCell ref="H29:H30"/>
    <mergeCell ref="C7:C9"/>
    <mergeCell ref="K13:K15"/>
    <mergeCell ref="A13:A15"/>
    <mergeCell ref="A11:A12"/>
    <mergeCell ref="D11:D12"/>
    <mergeCell ref="E11:E12"/>
    <mergeCell ref="F11:F12"/>
    <mergeCell ref="H13:H15"/>
    <mergeCell ref="B13:B15"/>
    <mergeCell ref="O24:O27"/>
    <mergeCell ref="O29:O30"/>
    <mergeCell ref="B10:O10"/>
    <mergeCell ref="B23:O23"/>
    <mergeCell ref="B28:O28"/>
    <mergeCell ref="D5:G5"/>
    <mergeCell ref="M24:M27"/>
    <mergeCell ref="N24:N27"/>
    <mergeCell ref="M19:M21"/>
    <mergeCell ref="N19:N21"/>
    <mergeCell ref="M16:M18"/>
    <mergeCell ref="K24:K27"/>
    <mergeCell ref="N16:N18"/>
    <mergeCell ref="D13:D15"/>
    <mergeCell ref="E13:E15"/>
    <mergeCell ref="F13:F15"/>
    <mergeCell ref="G13:G15"/>
    <mergeCell ref="H24:H27"/>
    <mergeCell ref="L19:L21"/>
    <mergeCell ref="K16:K18"/>
    <mergeCell ref="M32:N32"/>
    <mergeCell ref="D24:D27"/>
    <mergeCell ref="E24:E27"/>
    <mergeCell ref="F24:F27"/>
    <mergeCell ref="G24:G27"/>
    <mergeCell ref="D29:D30"/>
    <mergeCell ref="E29:E30"/>
    <mergeCell ref="F29:F30"/>
    <mergeCell ref="G29:G30"/>
    <mergeCell ref="N29:N30"/>
    <mergeCell ref="M29:M30"/>
    <mergeCell ref="I29:I30"/>
    <mergeCell ref="J29:J30"/>
    <mergeCell ref="K29:K30"/>
    <mergeCell ref="L24:L27"/>
    <mergeCell ref="I24:I27"/>
    <mergeCell ref="J24:J27"/>
    <mergeCell ref="A16:A18"/>
    <mergeCell ref="K19:K21"/>
    <mergeCell ref="J19:J21"/>
    <mergeCell ref="I19:I21"/>
    <mergeCell ref="H19:H21"/>
    <mergeCell ref="B19:B21"/>
    <mergeCell ref="A19:A21"/>
    <mergeCell ref="H16:H18"/>
    <mergeCell ref="I16:I18"/>
    <mergeCell ref="J16:J18"/>
    <mergeCell ref="D19:D21"/>
    <mergeCell ref="E19:E21"/>
    <mergeCell ref="C19:C21"/>
    <mergeCell ref="C16:C18"/>
    <mergeCell ref="F19:F21"/>
    <mergeCell ref="G19:G21"/>
    <mergeCell ref="D16:D18"/>
    <mergeCell ref="E16:E18"/>
    <mergeCell ref="F16:F18"/>
    <mergeCell ref="G16:G18"/>
  </mergeCells>
  <printOptions/>
  <pageMargins left="0.7086614173228347" right="0.7086614173228347" top="0.7480314960629921" bottom="0.7480314960629921" header="0.31496062992125984" footer="0.31496062992125984"/>
  <pageSetup horizontalDpi="600" verticalDpi="600" orientation="portrait" r:id="rId1"/>
  <rowBreaks count="1" manualBreakCount="1">
    <brk id="22" max="255" man="1"/>
  </rowBreaks>
</worksheet>
</file>

<file path=xl/worksheets/sheet3.xml><?xml version="1.0" encoding="utf-8"?>
<worksheet xmlns="http://schemas.openxmlformats.org/spreadsheetml/2006/main" xmlns:r="http://schemas.openxmlformats.org/officeDocument/2006/relationships">
  <sheetPr>
    <tabColor theme="9" tint="-0.24997000396251678"/>
  </sheetPr>
  <dimension ref="A2:O35"/>
  <sheetViews>
    <sheetView view="pageBreakPreview" zoomScale="80" zoomScaleSheetLayoutView="80" zoomScalePageLayoutView="0" workbookViewId="0" topLeftCell="C32">
      <selection activeCell="N26" sqref="N26:N33"/>
    </sheetView>
  </sheetViews>
  <sheetFormatPr defaultColWidth="10.7109375" defaultRowHeight="15"/>
  <cols>
    <col min="1" max="1" width="50.421875" style="0" customWidth="1"/>
    <col min="2" max="2" width="32.28125" style="29" customWidth="1"/>
    <col min="3" max="3" width="30.421875" style="0" customWidth="1"/>
    <col min="4" max="4" width="8.421875" style="0" customWidth="1"/>
    <col min="5" max="6" width="7.7109375" style="0" customWidth="1"/>
    <col min="7" max="7" width="7.421875" style="0" customWidth="1"/>
    <col min="8" max="11" width="10.00390625" style="0" customWidth="1"/>
    <col min="12" max="12" width="19.421875" style="0" customWidth="1"/>
    <col min="13" max="13" width="31.8515625" style="0" customWidth="1"/>
    <col min="14" max="14" width="24.421875" style="0" customWidth="1"/>
    <col min="15" max="15" width="22.7109375" style="0" customWidth="1"/>
  </cols>
  <sheetData>
    <row r="1" ht="15"/>
    <row r="2" spans="1:15" ht="45.75" customHeight="1">
      <c r="A2" s="61" t="s">
        <v>18</v>
      </c>
      <c r="B2" s="243" t="s">
        <v>19</v>
      </c>
      <c r="C2" s="243"/>
      <c r="D2" s="243"/>
      <c r="E2" s="243"/>
      <c r="F2" s="243"/>
      <c r="G2" s="243"/>
      <c r="H2" s="243"/>
      <c r="I2" s="243"/>
      <c r="J2" s="243"/>
      <c r="K2" s="243"/>
      <c r="L2" s="243"/>
      <c r="M2" s="243"/>
      <c r="N2" s="243"/>
      <c r="O2" s="243"/>
    </row>
    <row r="3" spans="1:15" ht="29.25" customHeight="1">
      <c r="A3" s="57" t="s">
        <v>1</v>
      </c>
      <c r="B3" s="223" t="s">
        <v>52</v>
      </c>
      <c r="C3" s="223"/>
      <c r="D3" s="223"/>
      <c r="E3" s="223"/>
      <c r="F3" s="223"/>
      <c r="G3" s="223"/>
      <c r="H3" s="223"/>
      <c r="I3" s="223"/>
      <c r="J3" s="223"/>
      <c r="K3" s="223"/>
      <c r="L3" s="223"/>
      <c r="M3" s="223"/>
      <c r="N3" s="223"/>
      <c r="O3" s="223"/>
    </row>
    <row r="4" spans="1:15" ht="87" customHeight="1">
      <c r="A4" s="217" t="s">
        <v>15</v>
      </c>
      <c r="B4" s="217" t="s">
        <v>2</v>
      </c>
      <c r="C4" s="217" t="s">
        <v>3</v>
      </c>
      <c r="D4" s="237" t="s">
        <v>4</v>
      </c>
      <c r="E4" s="238"/>
      <c r="F4" s="238"/>
      <c r="G4" s="239"/>
      <c r="H4" s="219" t="s">
        <v>154</v>
      </c>
      <c r="I4" s="219"/>
      <c r="J4" s="219"/>
      <c r="K4" s="219"/>
      <c r="L4" s="217" t="s">
        <v>5</v>
      </c>
      <c r="M4" s="227" t="s">
        <v>158</v>
      </c>
      <c r="N4" s="244" t="s">
        <v>156</v>
      </c>
      <c r="O4" s="244" t="s">
        <v>157</v>
      </c>
    </row>
    <row r="5" spans="1:15" ht="91.5" customHeight="1">
      <c r="A5" s="217"/>
      <c r="B5" s="217"/>
      <c r="C5" s="218"/>
      <c r="D5" s="1" t="s">
        <v>6</v>
      </c>
      <c r="E5" s="1" t="s">
        <v>7</v>
      </c>
      <c r="F5" s="1" t="s">
        <v>8</v>
      </c>
      <c r="G5" s="1" t="s">
        <v>9</v>
      </c>
      <c r="H5" s="60" t="s">
        <v>6</v>
      </c>
      <c r="I5" s="60" t="s">
        <v>7</v>
      </c>
      <c r="J5" s="60" t="s">
        <v>8</v>
      </c>
      <c r="K5" s="60" t="s">
        <v>9</v>
      </c>
      <c r="L5" s="218"/>
      <c r="M5" s="227"/>
      <c r="N5" s="237"/>
      <c r="O5" s="244"/>
    </row>
    <row r="6" spans="1:15" ht="91.5" customHeight="1">
      <c r="A6" s="255" t="s">
        <v>169</v>
      </c>
      <c r="B6" s="247" t="s">
        <v>41</v>
      </c>
      <c r="C6" s="249" t="s">
        <v>63</v>
      </c>
      <c r="D6" s="224">
        <v>0.2</v>
      </c>
      <c r="E6" s="224">
        <v>0.55</v>
      </c>
      <c r="F6" s="224">
        <v>0.8</v>
      </c>
      <c r="G6" s="224">
        <v>1</v>
      </c>
      <c r="H6" s="220">
        <v>0.3</v>
      </c>
      <c r="I6" s="220">
        <v>0.6</v>
      </c>
      <c r="J6" s="220">
        <v>0.6</v>
      </c>
      <c r="K6" s="220"/>
      <c r="L6" s="228">
        <v>0.15</v>
      </c>
      <c r="M6" s="235" t="s">
        <v>204</v>
      </c>
      <c r="N6" s="228">
        <f>+J6</f>
        <v>0.6</v>
      </c>
      <c r="O6" s="245">
        <f>+N6*L6</f>
        <v>0.09</v>
      </c>
    </row>
    <row r="7" spans="1:15" ht="84" customHeight="1">
      <c r="A7" s="255"/>
      <c r="B7" s="247"/>
      <c r="C7" s="250"/>
      <c r="D7" s="225"/>
      <c r="E7" s="225"/>
      <c r="F7" s="225"/>
      <c r="G7" s="225"/>
      <c r="H7" s="221"/>
      <c r="I7" s="221"/>
      <c r="J7" s="221"/>
      <c r="K7" s="221"/>
      <c r="L7" s="229"/>
      <c r="M7" s="234"/>
      <c r="N7" s="229"/>
      <c r="O7" s="240"/>
    </row>
    <row r="8" spans="1:15" s="3" customFormat="1" ht="73.5" customHeight="1">
      <c r="A8" s="256"/>
      <c r="B8" s="248"/>
      <c r="C8" s="251"/>
      <c r="D8" s="226"/>
      <c r="E8" s="226"/>
      <c r="F8" s="226"/>
      <c r="G8" s="226"/>
      <c r="H8" s="222"/>
      <c r="I8" s="222"/>
      <c r="J8" s="222"/>
      <c r="K8" s="222"/>
      <c r="L8" s="230"/>
      <c r="M8" s="236"/>
      <c r="N8" s="230"/>
      <c r="O8" s="246"/>
    </row>
    <row r="9" spans="1:15" ht="30" customHeight="1">
      <c r="A9" s="58" t="s">
        <v>10</v>
      </c>
      <c r="B9" s="223" t="s">
        <v>33</v>
      </c>
      <c r="C9" s="223"/>
      <c r="D9" s="223"/>
      <c r="E9" s="223"/>
      <c r="F9" s="223"/>
      <c r="G9" s="223"/>
      <c r="H9" s="223"/>
      <c r="I9" s="223"/>
      <c r="J9" s="223"/>
      <c r="K9" s="223"/>
      <c r="L9" s="223"/>
      <c r="M9" s="223"/>
      <c r="N9" s="223"/>
      <c r="O9" s="223"/>
    </row>
    <row r="10" spans="1:15" ht="114" customHeight="1">
      <c r="A10" s="257" t="s">
        <v>176</v>
      </c>
      <c r="B10" s="250" t="s">
        <v>72</v>
      </c>
      <c r="C10" s="250" t="s">
        <v>90</v>
      </c>
      <c r="D10" s="225">
        <v>0.25</v>
      </c>
      <c r="E10" s="225">
        <v>0.5</v>
      </c>
      <c r="F10" s="225">
        <v>0.75</v>
      </c>
      <c r="G10" s="225">
        <v>1</v>
      </c>
      <c r="H10" s="221">
        <v>0.25</v>
      </c>
      <c r="I10" s="221">
        <v>0.25</v>
      </c>
      <c r="J10" s="221">
        <v>0.5</v>
      </c>
      <c r="K10" s="221"/>
      <c r="L10" s="229">
        <v>0.25</v>
      </c>
      <c r="M10" s="242" t="s">
        <v>179</v>
      </c>
      <c r="N10" s="241">
        <f>+J10</f>
        <v>0.5</v>
      </c>
      <c r="O10" s="240">
        <f>+L10*AVERAGE(N10:N12)</f>
        <v>0.125</v>
      </c>
    </row>
    <row r="11" spans="1:15" ht="94.5" customHeight="1">
      <c r="A11" s="258"/>
      <c r="B11" s="250"/>
      <c r="C11" s="250"/>
      <c r="D11" s="225"/>
      <c r="E11" s="225"/>
      <c r="F11" s="225"/>
      <c r="G11" s="225"/>
      <c r="H11" s="221"/>
      <c r="I11" s="221"/>
      <c r="J11" s="221"/>
      <c r="K11" s="221"/>
      <c r="L11" s="229"/>
      <c r="M11" s="242"/>
      <c r="N11" s="241"/>
      <c r="O11" s="240"/>
    </row>
    <row r="12" spans="1:15" ht="88.5" customHeight="1">
      <c r="A12" s="259"/>
      <c r="B12" s="251"/>
      <c r="C12" s="251"/>
      <c r="D12" s="226"/>
      <c r="E12" s="226"/>
      <c r="F12" s="226"/>
      <c r="G12" s="226"/>
      <c r="H12" s="222"/>
      <c r="I12" s="222"/>
      <c r="J12" s="222"/>
      <c r="K12" s="222"/>
      <c r="L12" s="229"/>
      <c r="M12" s="242"/>
      <c r="N12" s="241"/>
      <c r="O12" s="240"/>
    </row>
    <row r="13" spans="1:15" ht="28.5" customHeight="1">
      <c r="A13" s="59" t="s">
        <v>11</v>
      </c>
      <c r="B13" s="223" t="s">
        <v>34</v>
      </c>
      <c r="C13" s="223"/>
      <c r="D13" s="223"/>
      <c r="E13" s="223"/>
      <c r="F13" s="223"/>
      <c r="G13" s="223"/>
      <c r="H13" s="223"/>
      <c r="I13" s="223"/>
      <c r="J13" s="223"/>
      <c r="K13" s="223"/>
      <c r="L13" s="223"/>
      <c r="M13" s="223"/>
      <c r="N13" s="223"/>
      <c r="O13" s="223"/>
    </row>
    <row r="14" spans="1:15" ht="101.25" customHeight="1">
      <c r="A14" s="20" t="s">
        <v>35</v>
      </c>
      <c r="B14" s="27" t="s">
        <v>42</v>
      </c>
      <c r="C14" s="9" t="s">
        <v>64</v>
      </c>
      <c r="D14" s="52">
        <v>0.25</v>
      </c>
      <c r="E14" s="52">
        <v>0.5</v>
      </c>
      <c r="F14" s="52">
        <v>0.75</v>
      </c>
      <c r="G14" s="52">
        <v>1</v>
      </c>
      <c r="H14" s="53">
        <v>0</v>
      </c>
      <c r="I14" s="53">
        <v>0.5</v>
      </c>
      <c r="J14" s="53">
        <v>1</v>
      </c>
      <c r="K14" s="53"/>
      <c r="L14" s="228">
        <v>0.3</v>
      </c>
      <c r="M14" s="235" t="s">
        <v>205</v>
      </c>
      <c r="N14" s="36">
        <f>+J14</f>
        <v>1</v>
      </c>
      <c r="O14" s="228">
        <f>+L14*AVERAGE(N14:N21)</f>
        <v>0.3</v>
      </c>
    </row>
    <row r="15" spans="1:15" ht="78" customHeight="1">
      <c r="A15" s="20" t="s">
        <v>20</v>
      </c>
      <c r="B15" s="27" t="s">
        <v>73</v>
      </c>
      <c r="C15" s="9" t="s">
        <v>63</v>
      </c>
      <c r="D15" s="52">
        <v>0.25</v>
      </c>
      <c r="E15" s="52">
        <v>0.5</v>
      </c>
      <c r="F15" s="52">
        <v>0.75</v>
      </c>
      <c r="G15" s="52">
        <v>1</v>
      </c>
      <c r="H15" s="53">
        <v>1</v>
      </c>
      <c r="I15" s="53">
        <v>1</v>
      </c>
      <c r="J15" s="53">
        <v>1</v>
      </c>
      <c r="K15" s="53"/>
      <c r="L15" s="229"/>
      <c r="M15" s="234"/>
      <c r="N15" s="36">
        <f>+H15</f>
        <v>1</v>
      </c>
      <c r="O15" s="229"/>
    </row>
    <row r="16" spans="1:15" ht="80.25" customHeight="1">
      <c r="A16" s="257" t="s">
        <v>36</v>
      </c>
      <c r="B16" s="252" t="s">
        <v>60</v>
      </c>
      <c r="C16" s="252" t="s">
        <v>61</v>
      </c>
      <c r="D16" s="224">
        <v>0.25</v>
      </c>
      <c r="E16" s="224">
        <v>0.75</v>
      </c>
      <c r="F16" s="224">
        <v>1</v>
      </c>
      <c r="G16" s="224">
        <v>1</v>
      </c>
      <c r="H16" s="220">
        <v>0.67</v>
      </c>
      <c r="I16" s="220">
        <v>0.67</v>
      </c>
      <c r="J16" s="220">
        <v>1</v>
      </c>
      <c r="K16" s="220"/>
      <c r="L16" s="229"/>
      <c r="M16" s="234"/>
      <c r="N16" s="228">
        <f>+J16</f>
        <v>1</v>
      </c>
      <c r="O16" s="229"/>
    </row>
    <row r="17" spans="1:15" ht="32.25" customHeight="1">
      <c r="A17" s="258"/>
      <c r="B17" s="247"/>
      <c r="C17" s="247"/>
      <c r="D17" s="225"/>
      <c r="E17" s="225"/>
      <c r="F17" s="225"/>
      <c r="G17" s="225"/>
      <c r="H17" s="221"/>
      <c r="I17" s="221"/>
      <c r="J17" s="221"/>
      <c r="K17" s="221"/>
      <c r="L17" s="229"/>
      <c r="M17" s="234"/>
      <c r="N17" s="229"/>
      <c r="O17" s="229"/>
    </row>
    <row r="18" spans="1:15" ht="57.75" customHeight="1">
      <c r="A18" s="259"/>
      <c r="B18" s="248"/>
      <c r="C18" s="248"/>
      <c r="D18" s="226"/>
      <c r="E18" s="226"/>
      <c r="F18" s="226"/>
      <c r="G18" s="226"/>
      <c r="H18" s="222"/>
      <c r="I18" s="222"/>
      <c r="J18" s="222"/>
      <c r="K18" s="222"/>
      <c r="L18" s="229"/>
      <c r="M18" s="234"/>
      <c r="N18" s="230"/>
      <c r="O18" s="229"/>
    </row>
    <row r="19" spans="1:15" ht="48" customHeight="1">
      <c r="A19" s="20" t="s">
        <v>74</v>
      </c>
      <c r="B19" s="26" t="s">
        <v>75</v>
      </c>
      <c r="C19" s="23" t="s">
        <v>77</v>
      </c>
      <c r="D19" s="65">
        <v>0.25</v>
      </c>
      <c r="E19" s="65">
        <v>0.5</v>
      </c>
      <c r="F19" s="65">
        <v>0.75</v>
      </c>
      <c r="G19" s="65">
        <v>1</v>
      </c>
      <c r="H19" s="54">
        <v>0.57</v>
      </c>
      <c r="I19" s="54">
        <v>1</v>
      </c>
      <c r="J19" s="54">
        <v>1</v>
      </c>
      <c r="K19" s="54"/>
      <c r="L19" s="229"/>
      <c r="M19" s="234"/>
      <c r="N19" s="36">
        <f>+J19</f>
        <v>1</v>
      </c>
      <c r="O19" s="229"/>
    </row>
    <row r="20" spans="1:15" ht="48" customHeight="1">
      <c r="A20" s="30" t="s">
        <v>79</v>
      </c>
      <c r="B20" s="26" t="s">
        <v>78</v>
      </c>
      <c r="C20" s="23" t="s">
        <v>62</v>
      </c>
      <c r="D20" s="65">
        <v>0.25</v>
      </c>
      <c r="E20" s="65">
        <v>0.5</v>
      </c>
      <c r="F20" s="65">
        <v>0.75</v>
      </c>
      <c r="G20" s="65">
        <v>1</v>
      </c>
      <c r="H20" s="54">
        <v>0.57</v>
      </c>
      <c r="I20" s="54">
        <v>1</v>
      </c>
      <c r="J20" s="54">
        <v>1</v>
      </c>
      <c r="K20" s="54"/>
      <c r="L20" s="229"/>
      <c r="M20" s="234"/>
      <c r="N20" s="36">
        <f>+J20</f>
        <v>1</v>
      </c>
      <c r="O20" s="229"/>
    </row>
    <row r="21" spans="1:15" ht="48" customHeight="1">
      <c r="A21" s="20" t="s">
        <v>21</v>
      </c>
      <c r="B21" s="26" t="s">
        <v>76</v>
      </c>
      <c r="C21" s="26" t="s">
        <v>65</v>
      </c>
      <c r="D21" s="65">
        <v>0.25</v>
      </c>
      <c r="E21" s="65">
        <v>0.5</v>
      </c>
      <c r="F21" s="65">
        <v>0.75</v>
      </c>
      <c r="G21" s="65">
        <v>1</v>
      </c>
      <c r="H21" s="54">
        <v>0.57</v>
      </c>
      <c r="I21" s="54">
        <v>1</v>
      </c>
      <c r="J21" s="54">
        <v>1</v>
      </c>
      <c r="K21" s="54"/>
      <c r="L21" s="230"/>
      <c r="M21" s="236"/>
      <c r="N21" s="36">
        <f>+J21</f>
        <v>1</v>
      </c>
      <c r="O21" s="230"/>
    </row>
    <row r="22" spans="1:15" ht="25.5" customHeight="1">
      <c r="A22" s="59" t="s">
        <v>12</v>
      </c>
      <c r="B22" s="231" t="s">
        <v>37</v>
      </c>
      <c r="C22" s="231"/>
      <c r="D22" s="231"/>
      <c r="E22" s="231"/>
      <c r="F22" s="231"/>
      <c r="G22" s="231"/>
      <c r="H22" s="231"/>
      <c r="I22" s="231"/>
      <c r="J22" s="231"/>
      <c r="K22" s="231"/>
      <c r="L22" s="231"/>
      <c r="M22" s="231"/>
      <c r="N22" s="231"/>
      <c r="O22" s="231"/>
    </row>
    <row r="23" spans="1:15" ht="135.75" customHeight="1">
      <c r="A23" s="27" t="s">
        <v>83</v>
      </c>
      <c r="B23" s="51" t="s">
        <v>80</v>
      </c>
      <c r="C23" s="47" t="s">
        <v>88</v>
      </c>
      <c r="D23" s="66">
        <v>0.25</v>
      </c>
      <c r="E23" s="66">
        <v>0.5</v>
      </c>
      <c r="F23" s="66">
        <v>0.75</v>
      </c>
      <c r="G23" s="66">
        <v>1</v>
      </c>
      <c r="H23" s="55">
        <v>0.5</v>
      </c>
      <c r="I23" s="55">
        <v>0.5</v>
      </c>
      <c r="J23" s="55">
        <v>0.6</v>
      </c>
      <c r="K23" s="55"/>
      <c r="L23" s="229">
        <v>0.3</v>
      </c>
      <c r="M23" s="234" t="s">
        <v>206</v>
      </c>
      <c r="N23" s="36">
        <f>+J23</f>
        <v>0.6</v>
      </c>
      <c r="O23" s="229">
        <f>+L23*AVERAGE(N23:N33)</f>
        <v>0.16</v>
      </c>
    </row>
    <row r="24" spans="1:15" s="28" customFormat="1" ht="41.25" customHeight="1">
      <c r="A24" s="253" t="s">
        <v>170</v>
      </c>
      <c r="B24" s="252" t="s">
        <v>71</v>
      </c>
      <c r="C24" s="252" t="s">
        <v>89</v>
      </c>
      <c r="D24" s="224">
        <v>0.25</v>
      </c>
      <c r="E24" s="224">
        <v>0.5</v>
      </c>
      <c r="F24" s="224">
        <v>0.75</v>
      </c>
      <c r="G24" s="224">
        <v>1</v>
      </c>
      <c r="H24" s="220">
        <v>0.5</v>
      </c>
      <c r="I24" s="220">
        <v>0.75</v>
      </c>
      <c r="J24" s="220">
        <v>0.75</v>
      </c>
      <c r="K24" s="220"/>
      <c r="L24" s="229"/>
      <c r="M24" s="234"/>
      <c r="N24" s="228">
        <f>+J24</f>
        <v>0.75</v>
      </c>
      <c r="O24" s="229"/>
    </row>
    <row r="25" spans="1:15" s="28" customFormat="1" ht="41.25" customHeight="1">
      <c r="A25" s="254"/>
      <c r="B25" s="248"/>
      <c r="C25" s="248"/>
      <c r="D25" s="226"/>
      <c r="E25" s="226"/>
      <c r="F25" s="226"/>
      <c r="G25" s="226"/>
      <c r="H25" s="222"/>
      <c r="I25" s="222"/>
      <c r="J25" s="222"/>
      <c r="K25" s="222"/>
      <c r="L25" s="229"/>
      <c r="M25" s="234"/>
      <c r="N25" s="230"/>
      <c r="O25" s="229"/>
    </row>
    <row r="26" spans="1:15" ht="79.5" customHeight="1">
      <c r="A26" s="252" t="s">
        <v>81</v>
      </c>
      <c r="B26" s="252" t="s">
        <v>82</v>
      </c>
      <c r="C26" s="249" t="s">
        <v>84</v>
      </c>
      <c r="D26" s="224">
        <v>0.25</v>
      </c>
      <c r="E26" s="224">
        <v>0.5</v>
      </c>
      <c r="F26" s="224">
        <v>0.75</v>
      </c>
      <c r="G26" s="224">
        <v>1</v>
      </c>
      <c r="H26" s="220">
        <v>0.25</v>
      </c>
      <c r="I26" s="220">
        <v>0.25</v>
      </c>
      <c r="J26" s="220">
        <v>0.25</v>
      </c>
      <c r="K26" s="220"/>
      <c r="L26" s="229"/>
      <c r="M26" s="234"/>
      <c r="N26" s="228">
        <f>+H26</f>
        <v>0.25</v>
      </c>
      <c r="O26" s="229"/>
    </row>
    <row r="27" spans="1:15" ht="70.5" customHeight="1">
      <c r="A27" s="247"/>
      <c r="B27" s="247"/>
      <c r="C27" s="250"/>
      <c r="D27" s="225"/>
      <c r="E27" s="225"/>
      <c r="F27" s="225"/>
      <c r="G27" s="225"/>
      <c r="H27" s="221"/>
      <c r="I27" s="221"/>
      <c r="J27" s="221"/>
      <c r="K27" s="221"/>
      <c r="L27" s="229"/>
      <c r="M27" s="234"/>
      <c r="N27" s="229"/>
      <c r="O27" s="229"/>
    </row>
    <row r="28" spans="1:15" ht="89.25" customHeight="1">
      <c r="A28" s="247"/>
      <c r="B28" s="247"/>
      <c r="C28" s="250"/>
      <c r="D28" s="225"/>
      <c r="E28" s="225"/>
      <c r="F28" s="225"/>
      <c r="G28" s="225"/>
      <c r="H28" s="221"/>
      <c r="I28" s="221"/>
      <c r="J28" s="221"/>
      <c r="K28" s="221"/>
      <c r="L28" s="229"/>
      <c r="M28" s="234"/>
      <c r="N28" s="229"/>
      <c r="O28" s="229"/>
    </row>
    <row r="29" spans="1:15" ht="48" customHeight="1">
      <c r="A29" s="247"/>
      <c r="B29" s="247"/>
      <c r="C29" s="250"/>
      <c r="D29" s="225"/>
      <c r="E29" s="225"/>
      <c r="F29" s="225"/>
      <c r="G29" s="225"/>
      <c r="H29" s="221"/>
      <c r="I29" s="221"/>
      <c r="J29" s="221"/>
      <c r="K29" s="221"/>
      <c r="L29" s="229"/>
      <c r="M29" s="234"/>
      <c r="N29" s="229"/>
      <c r="O29" s="229"/>
    </row>
    <row r="30" spans="1:15" ht="159" customHeight="1">
      <c r="A30" s="247"/>
      <c r="B30" s="247"/>
      <c r="C30" s="250"/>
      <c r="D30" s="225"/>
      <c r="E30" s="225"/>
      <c r="F30" s="225"/>
      <c r="G30" s="225"/>
      <c r="H30" s="221"/>
      <c r="I30" s="221"/>
      <c r="J30" s="221"/>
      <c r="K30" s="221"/>
      <c r="L30" s="229"/>
      <c r="M30" s="234"/>
      <c r="N30" s="229"/>
      <c r="O30" s="229"/>
    </row>
    <row r="31" spans="1:15" ht="65.25" customHeight="1">
      <c r="A31" s="247"/>
      <c r="B31" s="247"/>
      <c r="C31" s="250"/>
      <c r="D31" s="225"/>
      <c r="E31" s="225"/>
      <c r="F31" s="225"/>
      <c r="G31" s="225"/>
      <c r="H31" s="221"/>
      <c r="I31" s="221"/>
      <c r="J31" s="221"/>
      <c r="K31" s="221"/>
      <c r="L31" s="229"/>
      <c r="M31" s="234"/>
      <c r="N31" s="229"/>
      <c r="O31" s="229"/>
    </row>
    <row r="32" spans="1:15" ht="65.25" customHeight="1">
      <c r="A32" s="247"/>
      <c r="B32" s="247"/>
      <c r="C32" s="250"/>
      <c r="D32" s="225"/>
      <c r="E32" s="225"/>
      <c r="F32" s="225"/>
      <c r="G32" s="225"/>
      <c r="H32" s="221"/>
      <c r="I32" s="221"/>
      <c r="J32" s="221"/>
      <c r="K32" s="221"/>
      <c r="L32" s="229"/>
      <c r="M32" s="234"/>
      <c r="N32" s="229"/>
      <c r="O32" s="229"/>
    </row>
    <row r="33" spans="1:15" ht="78.75" customHeight="1">
      <c r="A33" s="248"/>
      <c r="B33" s="248"/>
      <c r="C33" s="251"/>
      <c r="D33" s="226"/>
      <c r="E33" s="226"/>
      <c r="F33" s="226"/>
      <c r="G33" s="226"/>
      <c r="H33" s="222"/>
      <c r="I33" s="222"/>
      <c r="J33" s="222"/>
      <c r="K33" s="222"/>
      <c r="L33" s="229"/>
      <c r="M33" s="234"/>
      <c r="N33" s="230"/>
      <c r="O33" s="229"/>
    </row>
    <row r="34" ht="15.75" thickBot="1"/>
    <row r="35" spans="13:15" ht="44.25" customHeight="1" thickBot="1">
      <c r="M35" s="232" t="s">
        <v>207</v>
      </c>
      <c r="N35" s="233"/>
      <c r="O35" s="56">
        <f>+O23+O14+O10+O6</f>
        <v>0.6749999999999999</v>
      </c>
    </row>
  </sheetData>
  <sheetProtection/>
  <mergeCells count="87">
    <mergeCell ref="J24:J25"/>
    <mergeCell ref="K24:K25"/>
    <mergeCell ref="I24:I25"/>
    <mergeCell ref="I26:I33"/>
    <mergeCell ref="H26:H33"/>
    <mergeCell ref="F26:F33"/>
    <mergeCell ref="G26:G33"/>
    <mergeCell ref="A26:A33"/>
    <mergeCell ref="O23:O33"/>
    <mergeCell ref="O14:O21"/>
    <mergeCell ref="K26:K33"/>
    <mergeCell ref="J26:J33"/>
    <mergeCell ref="D26:D33"/>
    <mergeCell ref="A16:A18"/>
    <mergeCell ref="B16:B18"/>
    <mergeCell ref="C16:C18"/>
    <mergeCell ref="F24:F25"/>
    <mergeCell ref="A4:A5"/>
    <mergeCell ref="A6:A8"/>
    <mergeCell ref="A10:A12"/>
    <mergeCell ref="B10:B12"/>
    <mergeCell ref="C10:C12"/>
    <mergeCell ref="B9:O9"/>
    <mergeCell ref="F6:F8"/>
    <mergeCell ref="G24:G25"/>
    <mergeCell ref="F16:F18"/>
    <mergeCell ref="D24:D25"/>
    <mergeCell ref="B24:B25"/>
    <mergeCell ref="C24:C25"/>
    <mergeCell ref="A24:A25"/>
    <mergeCell ref="B6:B8"/>
    <mergeCell ref="C6:C8"/>
    <mergeCell ref="H6:H8"/>
    <mergeCell ref="I6:I8"/>
    <mergeCell ref="J6:J8"/>
    <mergeCell ref="D6:D8"/>
    <mergeCell ref="E6:E8"/>
    <mergeCell ref="G6:G8"/>
    <mergeCell ref="B2:O2"/>
    <mergeCell ref="B3:O3"/>
    <mergeCell ref="N4:N5"/>
    <mergeCell ref="B4:B5"/>
    <mergeCell ref="M6:M8"/>
    <mergeCell ref="K10:K12"/>
    <mergeCell ref="J10:J12"/>
    <mergeCell ref="O4:O5"/>
    <mergeCell ref="N6:N8"/>
    <mergeCell ref="O6:O8"/>
    <mergeCell ref="D4:G4"/>
    <mergeCell ref="E10:E12"/>
    <mergeCell ref="F10:F12"/>
    <mergeCell ref="G10:G12"/>
    <mergeCell ref="O10:O12"/>
    <mergeCell ref="D10:D12"/>
    <mergeCell ref="N10:N12"/>
    <mergeCell ref="M10:M12"/>
    <mergeCell ref="K6:K8"/>
    <mergeCell ref="M35:N35"/>
    <mergeCell ref="M23:M33"/>
    <mergeCell ref="L23:L33"/>
    <mergeCell ref="I10:I12"/>
    <mergeCell ref="H10:H12"/>
    <mergeCell ref="J16:J18"/>
    <mergeCell ref="K16:K18"/>
    <mergeCell ref="M14:M21"/>
    <mergeCell ref="L10:L12"/>
    <mergeCell ref="L14:L21"/>
    <mergeCell ref="N24:N25"/>
    <mergeCell ref="N26:N33"/>
    <mergeCell ref="B22:O22"/>
    <mergeCell ref="D16:D18"/>
    <mergeCell ref="E16:E18"/>
    <mergeCell ref="H24:H25"/>
    <mergeCell ref="B26:B33"/>
    <mergeCell ref="C26:C33"/>
    <mergeCell ref="E26:E33"/>
    <mergeCell ref="E24:E25"/>
    <mergeCell ref="C4:C5"/>
    <mergeCell ref="H4:K4"/>
    <mergeCell ref="I16:I18"/>
    <mergeCell ref="L4:L5"/>
    <mergeCell ref="B13:O13"/>
    <mergeCell ref="G16:G18"/>
    <mergeCell ref="M4:M5"/>
    <mergeCell ref="L6:L8"/>
    <mergeCell ref="H16:H18"/>
    <mergeCell ref="N16:N18"/>
  </mergeCells>
  <printOptions/>
  <pageMargins left="0.7086614173228347" right="0.7086614173228347" top="0.7480314960629921" bottom="0.7480314960629921" header="0.31496062992125984" footer="0.31496062992125984"/>
  <pageSetup horizontalDpi="600" verticalDpi="600" orientation="portrait" r:id="rId3"/>
  <legacyDrawing r:id="rId2"/>
</worksheet>
</file>

<file path=xl/worksheets/sheet4.xml><?xml version="1.0" encoding="utf-8"?>
<worksheet xmlns="http://schemas.openxmlformats.org/spreadsheetml/2006/main" xmlns:r="http://schemas.openxmlformats.org/officeDocument/2006/relationships">
  <sheetPr>
    <tabColor theme="8" tint="-0.24997000396251678"/>
  </sheetPr>
  <dimension ref="A1:O27"/>
  <sheetViews>
    <sheetView view="pageBreakPreview" zoomScaleSheetLayoutView="100" zoomScalePageLayoutView="0" workbookViewId="0" topLeftCell="B1">
      <pane xSplit="1" ySplit="5" topLeftCell="C18" activePane="bottomRight" state="frozen"/>
      <selection pane="topLeft" activeCell="B1" sqref="B1"/>
      <selection pane="topRight" activeCell="C1" sqref="C1"/>
      <selection pane="bottomLeft" activeCell="B6" sqref="B6"/>
      <selection pane="bottomRight" activeCell="F6" sqref="F6:F7"/>
    </sheetView>
  </sheetViews>
  <sheetFormatPr defaultColWidth="10.7109375" defaultRowHeight="12.75" customHeight="1"/>
  <cols>
    <col min="1" max="1" width="44.421875" style="0" customWidth="1"/>
    <col min="2" max="2" width="28.7109375" style="0" customWidth="1"/>
    <col min="3" max="3" width="20.7109375" style="0" customWidth="1"/>
    <col min="4" max="4" width="8.28125" style="0" customWidth="1"/>
    <col min="5" max="5" width="9.8515625" style="0" customWidth="1"/>
    <col min="6" max="6" width="10.00390625" style="0" customWidth="1"/>
    <col min="7" max="7" width="8.421875" style="0" customWidth="1"/>
    <col min="8" max="8" width="10.57421875" style="0" customWidth="1"/>
    <col min="9" max="9" width="12.00390625" style="0" customWidth="1"/>
    <col min="10" max="11" width="10.7109375" style="0" customWidth="1"/>
    <col min="12" max="12" width="19.7109375" style="0" customWidth="1"/>
    <col min="13" max="13" width="40.421875" style="0" customWidth="1"/>
    <col min="14" max="14" width="26.28125" style="0" customWidth="1"/>
    <col min="15" max="15" width="27.421875" style="0" customWidth="1"/>
  </cols>
  <sheetData>
    <row r="1" spans="1:13" ht="12.75" customHeight="1">
      <c r="A1" s="4"/>
      <c r="B1" s="8"/>
      <c r="C1" s="5"/>
      <c r="D1" s="5"/>
      <c r="E1" s="5"/>
      <c r="F1" s="5"/>
      <c r="G1" s="5"/>
      <c r="H1" s="5"/>
      <c r="I1" s="5"/>
      <c r="J1" s="5"/>
      <c r="K1" s="5"/>
      <c r="L1" s="6"/>
      <c r="M1" s="4"/>
    </row>
    <row r="2" spans="1:15" ht="12.75" customHeight="1">
      <c r="A2" s="37" t="s">
        <v>18</v>
      </c>
      <c r="B2" s="269" t="s">
        <v>22</v>
      </c>
      <c r="C2" s="270"/>
      <c r="D2" s="270"/>
      <c r="E2" s="270"/>
      <c r="F2" s="270"/>
      <c r="G2" s="270"/>
      <c r="H2" s="270"/>
      <c r="I2" s="270"/>
      <c r="J2" s="270"/>
      <c r="K2" s="270"/>
      <c r="L2" s="270"/>
      <c r="M2" s="270"/>
      <c r="N2" s="270"/>
      <c r="O2" s="271"/>
    </row>
    <row r="3" spans="1:15" ht="12.75" customHeight="1">
      <c r="A3" s="62" t="s">
        <v>1</v>
      </c>
      <c r="B3" s="272" t="s">
        <v>53</v>
      </c>
      <c r="C3" s="272"/>
      <c r="D3" s="272"/>
      <c r="E3" s="272"/>
      <c r="F3" s="272"/>
      <c r="G3" s="272"/>
      <c r="H3" s="272"/>
      <c r="I3" s="272"/>
      <c r="J3" s="272"/>
      <c r="K3" s="272"/>
      <c r="L3" s="272"/>
      <c r="M3" s="272"/>
      <c r="N3" s="272"/>
      <c r="O3" s="272"/>
    </row>
    <row r="4" spans="1:15" s="2" customFormat="1" ht="12.75" customHeight="1">
      <c r="A4" s="276" t="s">
        <v>15</v>
      </c>
      <c r="B4" s="274" t="s">
        <v>2</v>
      </c>
      <c r="C4" s="281" t="s">
        <v>3</v>
      </c>
      <c r="D4" s="237" t="s">
        <v>4</v>
      </c>
      <c r="E4" s="238"/>
      <c r="F4" s="238"/>
      <c r="G4" s="239"/>
      <c r="H4" s="219" t="s">
        <v>154</v>
      </c>
      <c r="I4" s="219"/>
      <c r="J4" s="219"/>
      <c r="K4" s="219"/>
      <c r="L4" s="274" t="s">
        <v>5</v>
      </c>
      <c r="M4" s="227" t="s">
        <v>158</v>
      </c>
      <c r="N4" s="244" t="s">
        <v>156</v>
      </c>
      <c r="O4" s="244" t="s">
        <v>157</v>
      </c>
    </row>
    <row r="5" spans="1:15" s="2" customFormat="1" ht="12.75" customHeight="1">
      <c r="A5" s="277"/>
      <c r="B5" s="275"/>
      <c r="C5" s="274"/>
      <c r="D5" s="7" t="s">
        <v>6</v>
      </c>
      <c r="E5" s="7" t="s">
        <v>7</v>
      </c>
      <c r="F5" s="7" t="s">
        <v>8</v>
      </c>
      <c r="G5" s="7" t="s">
        <v>9</v>
      </c>
      <c r="H5" s="64" t="s">
        <v>6</v>
      </c>
      <c r="I5" s="64" t="s">
        <v>7</v>
      </c>
      <c r="J5" s="64" t="s">
        <v>8</v>
      </c>
      <c r="K5" s="64" t="s">
        <v>9</v>
      </c>
      <c r="L5" s="275"/>
      <c r="M5" s="227"/>
      <c r="N5" s="237"/>
      <c r="O5" s="244"/>
    </row>
    <row r="6" spans="1:15" s="2" customFormat="1" ht="51" customHeight="1">
      <c r="A6" s="278" t="s">
        <v>25</v>
      </c>
      <c r="B6" s="279" t="s">
        <v>208</v>
      </c>
      <c r="C6" s="280" t="s">
        <v>23</v>
      </c>
      <c r="D6" s="265">
        <v>0.25</v>
      </c>
      <c r="E6" s="224">
        <v>0.5</v>
      </c>
      <c r="F6" s="224">
        <v>0.75</v>
      </c>
      <c r="G6" s="224">
        <v>1</v>
      </c>
      <c r="H6" s="220">
        <v>0.5</v>
      </c>
      <c r="I6" s="220">
        <v>0.7</v>
      </c>
      <c r="J6" s="220">
        <v>0.75</v>
      </c>
      <c r="K6" s="220"/>
      <c r="L6" s="228">
        <v>0.3</v>
      </c>
      <c r="M6" s="235" t="s">
        <v>209</v>
      </c>
      <c r="N6" s="263">
        <f>+J6</f>
        <v>0.75</v>
      </c>
      <c r="O6" s="263">
        <f>+L6*AVERAGE(N6:N7)</f>
        <v>0.22499999999999998</v>
      </c>
    </row>
    <row r="7" spans="1:15" s="2" customFormat="1" ht="58.5" customHeight="1">
      <c r="A7" s="278"/>
      <c r="B7" s="279"/>
      <c r="C7" s="280"/>
      <c r="D7" s="265"/>
      <c r="E7" s="226"/>
      <c r="F7" s="226"/>
      <c r="G7" s="226"/>
      <c r="H7" s="222"/>
      <c r="I7" s="222"/>
      <c r="J7" s="222"/>
      <c r="K7" s="222"/>
      <c r="L7" s="250"/>
      <c r="M7" s="266"/>
      <c r="N7" s="273"/>
      <c r="O7" s="264"/>
    </row>
    <row r="8" spans="1:15" ht="12.75" customHeight="1">
      <c r="A8" s="63" t="s">
        <v>11</v>
      </c>
      <c r="B8" s="260" t="s">
        <v>24</v>
      </c>
      <c r="C8" s="261"/>
      <c r="D8" s="261"/>
      <c r="E8" s="261"/>
      <c r="F8" s="261"/>
      <c r="G8" s="261"/>
      <c r="H8" s="261"/>
      <c r="I8" s="261"/>
      <c r="J8" s="261"/>
      <c r="K8" s="261"/>
      <c r="L8" s="261"/>
      <c r="M8" s="261"/>
      <c r="N8" s="261"/>
      <c r="O8" s="262"/>
    </row>
    <row r="9" spans="1:15" s="2" customFormat="1" ht="34.5" customHeight="1">
      <c r="A9" s="278" t="s">
        <v>55</v>
      </c>
      <c r="B9" s="279" t="s">
        <v>43</v>
      </c>
      <c r="C9" s="280" t="s">
        <v>86</v>
      </c>
      <c r="D9" s="265">
        <v>0.45</v>
      </c>
      <c r="E9" s="265">
        <v>0.6</v>
      </c>
      <c r="F9" s="265">
        <v>0.75</v>
      </c>
      <c r="G9" s="265">
        <v>1</v>
      </c>
      <c r="H9" s="268">
        <v>0.5</v>
      </c>
      <c r="I9" s="268">
        <v>0.6</v>
      </c>
      <c r="J9" s="268">
        <v>0.6</v>
      </c>
      <c r="K9" s="268"/>
      <c r="L9" s="228">
        <v>0.35</v>
      </c>
      <c r="M9" s="235" t="s">
        <v>210</v>
      </c>
      <c r="N9" s="228">
        <f>+J9</f>
        <v>0.6</v>
      </c>
      <c r="O9" s="228">
        <f>+N9*L9</f>
        <v>0.21</v>
      </c>
    </row>
    <row r="10" spans="1:15" s="2" customFormat="1" ht="28.5" customHeight="1">
      <c r="A10" s="278"/>
      <c r="B10" s="279"/>
      <c r="C10" s="280"/>
      <c r="D10" s="265"/>
      <c r="E10" s="265"/>
      <c r="F10" s="265"/>
      <c r="G10" s="265"/>
      <c r="H10" s="268"/>
      <c r="I10" s="268"/>
      <c r="J10" s="268"/>
      <c r="K10" s="268"/>
      <c r="L10" s="250"/>
      <c r="M10" s="266"/>
      <c r="N10" s="250"/>
      <c r="O10" s="250"/>
    </row>
    <row r="11" spans="1:15" s="2" customFormat="1" ht="29.25" customHeight="1">
      <c r="A11" s="278"/>
      <c r="B11" s="279"/>
      <c r="C11" s="280"/>
      <c r="D11" s="265"/>
      <c r="E11" s="265"/>
      <c r="F11" s="265"/>
      <c r="G11" s="265"/>
      <c r="H11" s="268"/>
      <c r="I11" s="268"/>
      <c r="J11" s="268"/>
      <c r="K11" s="268"/>
      <c r="L11" s="250"/>
      <c r="M11" s="266"/>
      <c r="N11" s="250"/>
      <c r="O11" s="250"/>
    </row>
    <row r="12" spans="1:15" s="2" customFormat="1" ht="18.75" customHeight="1">
      <c r="A12" s="278"/>
      <c r="B12" s="279"/>
      <c r="C12" s="280"/>
      <c r="D12" s="265"/>
      <c r="E12" s="265"/>
      <c r="F12" s="265"/>
      <c r="G12" s="265"/>
      <c r="H12" s="268"/>
      <c r="I12" s="268"/>
      <c r="J12" s="268"/>
      <c r="K12" s="268"/>
      <c r="L12" s="250"/>
      <c r="M12" s="266"/>
      <c r="N12" s="250"/>
      <c r="O12" s="250"/>
    </row>
    <row r="13" spans="1:15" s="2" customFormat="1" ht="30.75" customHeight="1">
      <c r="A13" s="278"/>
      <c r="B13" s="279"/>
      <c r="C13" s="280"/>
      <c r="D13" s="265"/>
      <c r="E13" s="265"/>
      <c r="F13" s="265"/>
      <c r="G13" s="265"/>
      <c r="H13" s="268"/>
      <c r="I13" s="268"/>
      <c r="J13" s="268"/>
      <c r="K13" s="268"/>
      <c r="L13" s="251"/>
      <c r="M13" s="267"/>
      <c r="N13" s="251"/>
      <c r="O13" s="251"/>
    </row>
    <row r="14" spans="1:15" ht="12.75" customHeight="1">
      <c r="A14" s="63" t="s">
        <v>12</v>
      </c>
      <c r="B14" s="260" t="s">
        <v>181</v>
      </c>
      <c r="C14" s="261"/>
      <c r="D14" s="261"/>
      <c r="E14" s="261"/>
      <c r="F14" s="261"/>
      <c r="G14" s="261"/>
      <c r="H14" s="261"/>
      <c r="I14" s="261"/>
      <c r="J14" s="261"/>
      <c r="K14" s="261"/>
      <c r="L14" s="261"/>
      <c r="M14" s="261"/>
      <c r="N14" s="261"/>
      <c r="O14" s="262"/>
    </row>
    <row r="15" spans="1:15" s="2" customFormat="1" ht="57" customHeight="1">
      <c r="A15" s="30" t="s">
        <v>32</v>
      </c>
      <c r="B15" s="33" t="s">
        <v>211</v>
      </c>
      <c r="C15" s="9" t="s">
        <v>87</v>
      </c>
      <c r="D15" s="68">
        <v>0.5</v>
      </c>
      <c r="E15" s="68">
        <v>1</v>
      </c>
      <c r="F15" s="68">
        <v>1</v>
      </c>
      <c r="G15" s="68">
        <v>1</v>
      </c>
      <c r="H15" s="67">
        <v>0.25</v>
      </c>
      <c r="I15" s="67">
        <v>0.5</v>
      </c>
      <c r="J15" s="67">
        <v>0.5</v>
      </c>
      <c r="K15" s="67"/>
      <c r="L15" s="36">
        <v>0.2</v>
      </c>
      <c r="M15" s="80" t="s">
        <v>212</v>
      </c>
      <c r="N15" s="69">
        <f>+J15</f>
        <v>0.5</v>
      </c>
      <c r="O15" s="69">
        <f>+N15*L15</f>
        <v>0.1</v>
      </c>
    </row>
    <row r="16" spans="1:15" ht="12.75" customHeight="1">
      <c r="A16" s="63" t="s">
        <v>14</v>
      </c>
      <c r="B16" s="260" t="s">
        <v>160</v>
      </c>
      <c r="C16" s="261"/>
      <c r="D16" s="261"/>
      <c r="E16" s="261"/>
      <c r="F16" s="261"/>
      <c r="G16" s="261"/>
      <c r="H16" s="261"/>
      <c r="I16" s="261"/>
      <c r="J16" s="261"/>
      <c r="K16" s="261"/>
      <c r="L16" s="261"/>
      <c r="M16" s="261"/>
      <c r="N16" s="261"/>
      <c r="O16" s="262"/>
    </row>
    <row r="17" spans="1:15" s="2" customFormat="1" ht="59.25" customHeight="1">
      <c r="A17" s="278" t="s">
        <v>56</v>
      </c>
      <c r="B17" s="279" t="s">
        <v>213</v>
      </c>
      <c r="C17" s="280" t="s">
        <v>23</v>
      </c>
      <c r="D17" s="265">
        <v>0.25</v>
      </c>
      <c r="E17" s="265">
        <v>0.5</v>
      </c>
      <c r="F17" s="265">
        <v>0.75</v>
      </c>
      <c r="G17" s="265">
        <v>1</v>
      </c>
      <c r="H17" s="268">
        <v>0.4</v>
      </c>
      <c r="I17" s="268">
        <v>0.6</v>
      </c>
      <c r="J17" s="268">
        <v>0.95</v>
      </c>
      <c r="K17" s="268"/>
      <c r="L17" s="228">
        <v>0.15</v>
      </c>
      <c r="M17" s="235" t="s">
        <v>214</v>
      </c>
      <c r="N17" s="228">
        <f>+J17</f>
        <v>0.95</v>
      </c>
      <c r="O17" s="228">
        <f>+N17*L17</f>
        <v>0.1425</v>
      </c>
    </row>
    <row r="18" spans="1:15" s="2" customFormat="1" ht="59.25" customHeight="1">
      <c r="A18" s="278"/>
      <c r="B18" s="279"/>
      <c r="C18" s="280"/>
      <c r="D18" s="265"/>
      <c r="E18" s="265"/>
      <c r="F18" s="265"/>
      <c r="G18" s="265"/>
      <c r="H18" s="268"/>
      <c r="I18" s="268"/>
      <c r="J18" s="268"/>
      <c r="K18" s="268"/>
      <c r="L18" s="250"/>
      <c r="M18" s="266"/>
      <c r="N18" s="250"/>
      <c r="O18" s="250"/>
    </row>
    <row r="19" spans="1:15" s="2" customFormat="1" ht="53.25" customHeight="1">
      <c r="A19" s="278"/>
      <c r="B19" s="279"/>
      <c r="C19" s="280"/>
      <c r="D19" s="265"/>
      <c r="E19" s="265"/>
      <c r="F19" s="265"/>
      <c r="G19" s="265"/>
      <c r="H19" s="268"/>
      <c r="I19" s="268"/>
      <c r="J19" s="268"/>
      <c r="K19" s="268"/>
      <c r="L19" s="251"/>
      <c r="M19" s="267"/>
      <c r="N19" s="251"/>
      <c r="O19" s="251"/>
    </row>
    <row r="20" spans="1:13" s="2" customFormat="1" ht="12.75" customHeight="1" thickBot="1">
      <c r="A20" s="21"/>
      <c r="B20" s="24"/>
      <c r="C20" s="24"/>
      <c r="D20" s="24"/>
      <c r="E20" s="24"/>
      <c r="F20" s="24"/>
      <c r="G20" s="24"/>
      <c r="H20" s="24"/>
      <c r="I20" s="24"/>
      <c r="J20" s="24"/>
      <c r="K20" s="24"/>
      <c r="L20" s="24"/>
      <c r="M20" s="10"/>
    </row>
    <row r="21" spans="13:15" ht="12.75" customHeight="1" thickBot="1">
      <c r="M21" s="232" t="s">
        <v>159</v>
      </c>
      <c r="N21" s="233"/>
      <c r="O21" s="56">
        <f>+O17+O15+O9+O6</f>
        <v>0.6775</v>
      </c>
    </row>
    <row r="27" ht="12.75" customHeight="1">
      <c r="L27" s="31"/>
    </row>
  </sheetData>
  <sheetProtection/>
  <mergeCells count="60">
    <mergeCell ref="A17:A19"/>
    <mergeCell ref="B17:B19"/>
    <mergeCell ref="C17:C19"/>
    <mergeCell ref="H17:H19"/>
    <mergeCell ref="I17:I19"/>
    <mergeCell ref="J17:J19"/>
    <mergeCell ref="K17:K19"/>
    <mergeCell ref="B9:B13"/>
    <mergeCell ref="D17:D19"/>
    <mergeCell ref="E17:E19"/>
    <mergeCell ref="C9:C13"/>
    <mergeCell ref="H9:H13"/>
    <mergeCell ref="D9:D13"/>
    <mergeCell ref="E9:E13"/>
    <mergeCell ref="F9:F13"/>
    <mergeCell ref="G9:G13"/>
    <mergeCell ref="A4:A5"/>
    <mergeCell ref="H4:K4"/>
    <mergeCell ref="A9:A13"/>
    <mergeCell ref="A6:A7"/>
    <mergeCell ref="B6:B7"/>
    <mergeCell ref="C6:C7"/>
    <mergeCell ref="H6:H7"/>
    <mergeCell ref="C4:C5"/>
    <mergeCell ref="D6:D7"/>
    <mergeCell ref="E6:E7"/>
    <mergeCell ref="O4:O5"/>
    <mergeCell ref="D4:G4"/>
    <mergeCell ref="J9:J13"/>
    <mergeCell ref="K9:K13"/>
    <mergeCell ref="M4:M5"/>
    <mergeCell ref="G6:G7"/>
    <mergeCell ref="L6:L7"/>
    <mergeCell ref="L4:L5"/>
    <mergeCell ref="B4:B5"/>
    <mergeCell ref="J6:J7"/>
    <mergeCell ref="I6:I7"/>
    <mergeCell ref="M6:M7"/>
    <mergeCell ref="F6:F7"/>
    <mergeCell ref="N4:N5"/>
    <mergeCell ref="L17:L19"/>
    <mergeCell ref="I9:I13"/>
    <mergeCell ref="B2:O2"/>
    <mergeCell ref="B3:O3"/>
    <mergeCell ref="B14:O14"/>
    <mergeCell ref="B16:O16"/>
    <mergeCell ref="O17:O19"/>
    <mergeCell ref="M9:M13"/>
    <mergeCell ref="N6:N7"/>
    <mergeCell ref="K6:K7"/>
    <mergeCell ref="M21:N21"/>
    <mergeCell ref="B8:O8"/>
    <mergeCell ref="O6:O7"/>
    <mergeCell ref="N17:N19"/>
    <mergeCell ref="L9:L13"/>
    <mergeCell ref="F17:F19"/>
    <mergeCell ref="G17:G19"/>
    <mergeCell ref="N9:N13"/>
    <mergeCell ref="O9:O13"/>
    <mergeCell ref="M17:M19"/>
  </mergeCells>
  <printOptions/>
  <pageMargins left="0.7086614173228347" right="0.7086614173228347" top="0.7480314960629921" bottom="0.7480314960629921" header="0.31496062992125984" footer="0.31496062992125984"/>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tabColor rgb="FFC00000"/>
    <pageSetUpPr fitToPage="1"/>
  </sheetPr>
  <dimension ref="A1:O21"/>
  <sheetViews>
    <sheetView view="pageBreakPreview" zoomScale="70" zoomScaleSheetLayoutView="70" zoomScalePageLayoutView="0" workbookViewId="0" topLeftCell="A1">
      <pane xSplit="1" ySplit="5" topLeftCell="D15" activePane="bottomRight" state="frozen"/>
      <selection pane="topLeft" activeCell="A1" sqref="A1"/>
      <selection pane="topRight" activeCell="B1" sqref="B1"/>
      <selection pane="bottomLeft" activeCell="A6" sqref="A6"/>
      <selection pane="bottomRight" activeCell="H13" sqref="H13"/>
    </sheetView>
  </sheetViews>
  <sheetFormatPr defaultColWidth="26.7109375" defaultRowHeight="23.25" customHeight="1"/>
  <cols>
    <col min="1" max="1" width="44.421875" style="11" customWidth="1"/>
    <col min="2" max="2" width="30.421875" style="11" customWidth="1"/>
    <col min="3" max="3" width="27.421875" style="11" customWidth="1"/>
    <col min="4" max="4" width="9.140625" style="11" customWidth="1"/>
    <col min="5" max="5" width="8.28125" style="11" customWidth="1"/>
    <col min="6" max="6" width="9.00390625" style="11" customWidth="1"/>
    <col min="7" max="7" width="8.140625" style="11" customWidth="1"/>
    <col min="8" max="11" width="10.28125" style="11" customWidth="1"/>
    <col min="12" max="12" width="26.7109375" style="11" customWidth="1"/>
    <col min="13" max="13" width="39.8515625" style="11" customWidth="1"/>
    <col min="14" max="14" width="23.8515625" style="11" customWidth="1"/>
    <col min="15" max="16384" width="26.7109375" style="11" customWidth="1"/>
  </cols>
  <sheetData>
    <row r="1" spans="1:12" ht="23.25" customHeight="1">
      <c r="A1" s="12"/>
      <c r="B1" s="12"/>
      <c r="C1" s="13"/>
      <c r="D1" s="13"/>
      <c r="E1" s="13"/>
      <c r="F1" s="13"/>
      <c r="G1" s="13"/>
      <c r="H1" s="13"/>
      <c r="I1" s="13"/>
      <c r="J1" s="13"/>
      <c r="K1" s="13"/>
      <c r="L1" s="14"/>
    </row>
    <row r="2" spans="1:15" ht="23.25" customHeight="1">
      <c r="A2" s="73" t="s">
        <v>18</v>
      </c>
      <c r="B2" s="297" t="s">
        <v>26</v>
      </c>
      <c r="C2" s="297"/>
      <c r="D2" s="297"/>
      <c r="E2" s="297"/>
      <c r="F2" s="297"/>
      <c r="G2" s="297"/>
      <c r="H2" s="297"/>
      <c r="I2" s="297"/>
      <c r="J2" s="297"/>
      <c r="K2" s="297"/>
      <c r="L2" s="297"/>
      <c r="M2" s="297"/>
      <c r="N2" s="297"/>
      <c r="O2" s="297"/>
    </row>
    <row r="3" spans="1:15" s="22" customFormat="1" ht="23.25" customHeight="1">
      <c r="A3" s="63" t="s">
        <v>1</v>
      </c>
      <c r="B3" s="272" t="s">
        <v>29</v>
      </c>
      <c r="C3" s="272"/>
      <c r="D3" s="272"/>
      <c r="E3" s="272"/>
      <c r="F3" s="272"/>
      <c r="G3" s="272"/>
      <c r="H3" s="272"/>
      <c r="I3" s="272"/>
      <c r="J3" s="272"/>
      <c r="K3" s="272"/>
      <c r="L3" s="272"/>
      <c r="M3" s="272"/>
      <c r="N3" s="272"/>
      <c r="O3" s="272"/>
    </row>
    <row r="4" spans="1:15" s="15" customFormat="1" ht="30" customHeight="1">
      <c r="A4" s="301" t="s">
        <v>15</v>
      </c>
      <c r="B4" s="301" t="s">
        <v>2</v>
      </c>
      <c r="C4" s="301" t="s">
        <v>3</v>
      </c>
      <c r="D4" s="298" t="s">
        <v>161</v>
      </c>
      <c r="E4" s="299"/>
      <c r="F4" s="299"/>
      <c r="G4" s="300"/>
      <c r="H4" s="302" t="s">
        <v>155</v>
      </c>
      <c r="I4" s="302"/>
      <c r="J4" s="302"/>
      <c r="K4" s="302"/>
      <c r="L4" s="301" t="s">
        <v>5</v>
      </c>
      <c r="M4" s="227" t="s">
        <v>158</v>
      </c>
      <c r="N4" s="244" t="s">
        <v>156</v>
      </c>
      <c r="O4" s="244" t="s">
        <v>157</v>
      </c>
    </row>
    <row r="5" spans="1:15" s="15" customFormat="1" ht="67.5" customHeight="1">
      <c r="A5" s="301"/>
      <c r="B5" s="301"/>
      <c r="C5" s="301"/>
      <c r="D5" s="16" t="s">
        <v>6</v>
      </c>
      <c r="E5" s="16" t="s">
        <v>7</v>
      </c>
      <c r="F5" s="16" t="s">
        <v>8</v>
      </c>
      <c r="G5" s="16" t="s">
        <v>9</v>
      </c>
      <c r="H5" s="72" t="s">
        <v>6</v>
      </c>
      <c r="I5" s="72" t="s">
        <v>7</v>
      </c>
      <c r="J5" s="72" t="s">
        <v>8</v>
      </c>
      <c r="K5" s="72" t="s">
        <v>9</v>
      </c>
      <c r="L5" s="301"/>
      <c r="M5" s="227"/>
      <c r="N5" s="237"/>
      <c r="O5" s="244"/>
    </row>
    <row r="6" spans="1:15" s="25" customFormat="1" ht="42.75" customHeight="1">
      <c r="A6" s="303" t="s">
        <v>95</v>
      </c>
      <c r="B6" s="295" t="s">
        <v>96</v>
      </c>
      <c r="C6" s="295" t="s">
        <v>97</v>
      </c>
      <c r="D6" s="265">
        <v>0.25</v>
      </c>
      <c r="E6" s="265">
        <v>0.5</v>
      </c>
      <c r="F6" s="265">
        <v>0.75</v>
      </c>
      <c r="G6" s="265">
        <v>1</v>
      </c>
      <c r="H6" s="268">
        <v>0.2</v>
      </c>
      <c r="I6" s="268">
        <v>0.5</v>
      </c>
      <c r="J6" s="268">
        <v>0.6</v>
      </c>
      <c r="K6" s="268"/>
      <c r="L6" s="294">
        <v>0.3</v>
      </c>
      <c r="M6" s="296" t="s">
        <v>215</v>
      </c>
      <c r="N6" s="294">
        <f>+J6</f>
        <v>0.6</v>
      </c>
      <c r="O6" s="291">
        <f>+N6*L6</f>
        <v>0.18</v>
      </c>
    </row>
    <row r="7" spans="1:15" s="25" customFormat="1" ht="43.5" customHeight="1">
      <c r="A7" s="303"/>
      <c r="B7" s="295"/>
      <c r="C7" s="295"/>
      <c r="D7" s="265"/>
      <c r="E7" s="265"/>
      <c r="F7" s="265"/>
      <c r="G7" s="265"/>
      <c r="H7" s="268"/>
      <c r="I7" s="268"/>
      <c r="J7" s="268"/>
      <c r="K7" s="268"/>
      <c r="L7" s="289"/>
      <c r="M7" s="286"/>
      <c r="N7" s="289"/>
      <c r="O7" s="292"/>
    </row>
    <row r="8" spans="1:15" s="25" customFormat="1" ht="23.25" customHeight="1">
      <c r="A8" s="303"/>
      <c r="B8" s="295"/>
      <c r="C8" s="295"/>
      <c r="D8" s="265"/>
      <c r="E8" s="265"/>
      <c r="F8" s="265"/>
      <c r="G8" s="265"/>
      <c r="H8" s="268"/>
      <c r="I8" s="268"/>
      <c r="J8" s="268"/>
      <c r="K8" s="268"/>
      <c r="L8" s="289"/>
      <c r="M8" s="286"/>
      <c r="N8" s="289"/>
      <c r="O8" s="292"/>
    </row>
    <row r="9" spans="1:15" s="25" customFormat="1" ht="44.25" customHeight="1">
      <c r="A9" s="303"/>
      <c r="B9" s="295"/>
      <c r="C9" s="295"/>
      <c r="D9" s="265"/>
      <c r="E9" s="265"/>
      <c r="F9" s="265"/>
      <c r="G9" s="265"/>
      <c r="H9" s="268"/>
      <c r="I9" s="268"/>
      <c r="J9" s="268"/>
      <c r="K9" s="268"/>
      <c r="L9" s="289"/>
      <c r="M9" s="286"/>
      <c r="N9" s="289"/>
      <c r="O9" s="292"/>
    </row>
    <row r="10" spans="1:15" s="25" customFormat="1" ht="31.5" customHeight="1">
      <c r="A10" s="303"/>
      <c r="B10" s="295"/>
      <c r="C10" s="295"/>
      <c r="D10" s="265"/>
      <c r="E10" s="265"/>
      <c r="F10" s="265"/>
      <c r="G10" s="265"/>
      <c r="H10" s="268"/>
      <c r="I10" s="268"/>
      <c r="J10" s="268"/>
      <c r="K10" s="268"/>
      <c r="L10" s="290"/>
      <c r="M10" s="287"/>
      <c r="N10" s="290"/>
      <c r="O10" s="293"/>
    </row>
    <row r="11" spans="1:15" s="22" customFormat="1" ht="23.25" customHeight="1">
      <c r="A11" s="63" t="s">
        <v>10</v>
      </c>
      <c r="B11" s="272" t="s">
        <v>54</v>
      </c>
      <c r="C11" s="272"/>
      <c r="D11" s="272"/>
      <c r="E11" s="272"/>
      <c r="F11" s="272"/>
      <c r="G11" s="272"/>
      <c r="H11" s="272"/>
      <c r="I11" s="272"/>
      <c r="J11" s="272"/>
      <c r="K11" s="272"/>
      <c r="L11" s="272"/>
      <c r="M11" s="272"/>
      <c r="N11" s="272"/>
      <c r="O11" s="272"/>
    </row>
    <row r="12" spans="1:15" s="25" customFormat="1" ht="64.5" customHeight="1">
      <c r="A12" s="32" t="s">
        <v>98</v>
      </c>
      <c r="B12" s="70" t="s">
        <v>99</v>
      </c>
      <c r="C12" s="47" t="s">
        <v>100</v>
      </c>
      <c r="D12" s="66">
        <v>0.25</v>
      </c>
      <c r="E12" s="66">
        <v>0.7</v>
      </c>
      <c r="F12" s="66">
        <v>1</v>
      </c>
      <c r="G12" s="66">
        <v>1</v>
      </c>
      <c r="H12" s="77">
        <v>1</v>
      </c>
      <c r="I12" s="117">
        <v>1</v>
      </c>
      <c r="J12" s="50">
        <v>1</v>
      </c>
      <c r="K12" s="55"/>
      <c r="L12" s="288">
        <v>0.4</v>
      </c>
      <c r="M12" s="285" t="s">
        <v>216</v>
      </c>
      <c r="N12" s="46">
        <f>+J12</f>
        <v>1</v>
      </c>
      <c r="O12" s="282">
        <f>+L12*AVERAGE(N12:N16)</f>
        <v>0.3592</v>
      </c>
    </row>
    <row r="13" spans="1:15" s="25" customFormat="1" ht="64.5" customHeight="1">
      <c r="A13" s="32" t="s">
        <v>103</v>
      </c>
      <c r="B13" s="17" t="s">
        <v>44</v>
      </c>
      <c r="C13" s="35" t="s">
        <v>104</v>
      </c>
      <c r="D13" s="52">
        <v>0.95</v>
      </c>
      <c r="E13" s="52">
        <v>0.95</v>
      </c>
      <c r="F13" s="52">
        <v>0.95</v>
      </c>
      <c r="G13" s="52">
        <v>0.95</v>
      </c>
      <c r="H13" s="78">
        <v>1</v>
      </c>
      <c r="I13" s="117">
        <v>1</v>
      </c>
      <c r="J13" s="50">
        <v>1</v>
      </c>
      <c r="K13" s="53"/>
      <c r="L13" s="289"/>
      <c r="M13" s="286"/>
      <c r="N13" s="46">
        <f>+J13</f>
        <v>1</v>
      </c>
      <c r="O13" s="283"/>
    </row>
    <row r="14" spans="1:15" s="25" customFormat="1" ht="64.5" customHeight="1">
      <c r="A14" s="32" t="s">
        <v>105</v>
      </c>
      <c r="B14" s="17" t="s">
        <v>45</v>
      </c>
      <c r="C14" s="34" t="s">
        <v>106</v>
      </c>
      <c r="D14" s="52">
        <v>0.25</v>
      </c>
      <c r="E14" s="52">
        <v>0.5</v>
      </c>
      <c r="F14" s="52">
        <v>0.75</v>
      </c>
      <c r="G14" s="52">
        <v>1</v>
      </c>
      <c r="H14" s="53" t="s">
        <v>171</v>
      </c>
      <c r="I14" s="117">
        <v>0.94</v>
      </c>
      <c r="J14" s="50">
        <v>0.94</v>
      </c>
      <c r="K14" s="53"/>
      <c r="L14" s="289"/>
      <c r="M14" s="286"/>
      <c r="N14" s="46">
        <f>+J14</f>
        <v>0.94</v>
      </c>
      <c r="O14" s="283"/>
    </row>
    <row r="15" spans="1:15" s="25" customFormat="1" ht="64.5" customHeight="1">
      <c r="A15" s="76" t="s">
        <v>177</v>
      </c>
      <c r="B15" s="17" t="s">
        <v>101</v>
      </c>
      <c r="C15" s="35" t="s">
        <v>102</v>
      </c>
      <c r="D15" s="52">
        <v>0.25</v>
      </c>
      <c r="E15" s="52">
        <v>0.5</v>
      </c>
      <c r="F15" s="52">
        <v>0.75</v>
      </c>
      <c r="G15" s="52">
        <v>1</v>
      </c>
      <c r="H15" s="53">
        <v>0.17</v>
      </c>
      <c r="I15" s="117">
        <v>0.43</v>
      </c>
      <c r="J15" s="50">
        <v>0.55</v>
      </c>
      <c r="K15" s="53"/>
      <c r="L15" s="289"/>
      <c r="M15" s="286"/>
      <c r="N15" s="46">
        <f>+J15</f>
        <v>0.55</v>
      </c>
      <c r="O15" s="283"/>
    </row>
    <row r="16" spans="1:15" s="25" customFormat="1" ht="64.5" customHeight="1">
      <c r="A16" s="32" t="s">
        <v>180</v>
      </c>
      <c r="B16" s="17" t="s">
        <v>46</v>
      </c>
      <c r="C16" s="35" t="s">
        <v>107</v>
      </c>
      <c r="D16" s="52">
        <v>0.25</v>
      </c>
      <c r="E16" s="52">
        <v>0.5</v>
      </c>
      <c r="F16" s="52">
        <v>0.75</v>
      </c>
      <c r="G16" s="52">
        <v>1</v>
      </c>
      <c r="H16" s="104">
        <v>1</v>
      </c>
      <c r="I16" s="117">
        <v>1</v>
      </c>
      <c r="J16" s="50">
        <v>1</v>
      </c>
      <c r="K16" s="53"/>
      <c r="L16" s="290"/>
      <c r="M16" s="287"/>
      <c r="N16" s="46">
        <f>+J16</f>
        <v>1</v>
      </c>
      <c r="O16" s="284"/>
    </row>
    <row r="17" spans="1:15" s="22" customFormat="1" ht="23.25" customHeight="1">
      <c r="A17" s="63" t="s">
        <v>11</v>
      </c>
      <c r="B17" s="272" t="s">
        <v>30</v>
      </c>
      <c r="C17" s="272"/>
      <c r="D17" s="272"/>
      <c r="E17" s="272"/>
      <c r="F17" s="272"/>
      <c r="G17" s="272"/>
      <c r="H17" s="272"/>
      <c r="I17" s="272"/>
      <c r="J17" s="272"/>
      <c r="K17" s="272"/>
      <c r="L17" s="272"/>
      <c r="M17" s="272"/>
      <c r="N17" s="272"/>
      <c r="O17" s="272"/>
    </row>
    <row r="18" spans="1:15" s="25" customFormat="1" ht="53.25" customHeight="1">
      <c r="A18" s="19" t="s">
        <v>31</v>
      </c>
      <c r="B18" s="71" t="s">
        <v>47</v>
      </c>
      <c r="C18" s="70" t="s">
        <v>48</v>
      </c>
      <c r="D18" s="66">
        <v>0.25</v>
      </c>
      <c r="E18" s="66">
        <v>0.5</v>
      </c>
      <c r="F18" s="66">
        <v>0.75</v>
      </c>
      <c r="G18" s="66">
        <v>1</v>
      </c>
      <c r="H18" s="77">
        <v>0</v>
      </c>
      <c r="I18" s="55">
        <v>0.25</v>
      </c>
      <c r="J18" s="55">
        <v>0.25</v>
      </c>
      <c r="K18" s="55"/>
      <c r="L18" s="288">
        <v>0.3</v>
      </c>
      <c r="M18" s="285" t="s">
        <v>217</v>
      </c>
      <c r="N18" s="46">
        <f>+J18</f>
        <v>0.25</v>
      </c>
      <c r="O18" s="282">
        <f>+L18*AVERAGE(N18:N19)</f>
        <v>0.0945</v>
      </c>
    </row>
    <row r="19" spans="1:15" s="18" customFormat="1" ht="53.25" customHeight="1">
      <c r="A19" s="35" t="s">
        <v>27</v>
      </c>
      <c r="B19" s="35" t="s">
        <v>28</v>
      </c>
      <c r="C19" s="35" t="s">
        <v>94</v>
      </c>
      <c r="D19" s="52">
        <v>0.25</v>
      </c>
      <c r="E19" s="52">
        <v>0.5</v>
      </c>
      <c r="F19" s="52">
        <v>0.75</v>
      </c>
      <c r="G19" s="52">
        <v>1</v>
      </c>
      <c r="H19" s="53">
        <v>0.3</v>
      </c>
      <c r="I19" s="53">
        <v>0.38</v>
      </c>
      <c r="J19" s="53">
        <v>0.38</v>
      </c>
      <c r="K19" s="53"/>
      <c r="L19" s="290"/>
      <c r="M19" s="287"/>
      <c r="N19" s="46">
        <f>+J19</f>
        <v>0.38</v>
      </c>
      <c r="O19" s="284"/>
    </row>
    <row r="20" ht="23.25" customHeight="1" thickBot="1"/>
    <row r="21" spans="13:15" ht="23.25" customHeight="1" thickBot="1">
      <c r="M21" s="232" t="s">
        <v>159</v>
      </c>
      <c r="N21" s="233"/>
      <c r="O21" s="56">
        <f>+O18+O12+O6</f>
        <v>0.6336999999999999</v>
      </c>
    </row>
  </sheetData>
  <sheetProtection/>
  <mergeCells count="35">
    <mergeCell ref="A4:A5"/>
    <mergeCell ref="B4:B5"/>
    <mergeCell ref="C4:C5"/>
    <mergeCell ref="H4:K4"/>
    <mergeCell ref="A6:A10"/>
    <mergeCell ref="B6:B10"/>
    <mergeCell ref="I6:I10"/>
    <mergeCell ref="M6:M10"/>
    <mergeCell ref="N6:N10"/>
    <mergeCell ref="J6:J10"/>
    <mergeCell ref="K6:K10"/>
    <mergeCell ref="O4:O5"/>
    <mergeCell ref="B2:O2"/>
    <mergeCell ref="B3:O3"/>
    <mergeCell ref="D4:G4"/>
    <mergeCell ref="L4:L5"/>
    <mergeCell ref="M4:M5"/>
    <mergeCell ref="N4:N5"/>
    <mergeCell ref="O6:O10"/>
    <mergeCell ref="B11:O11"/>
    <mergeCell ref="D6:D10"/>
    <mergeCell ref="E6:E10"/>
    <mergeCell ref="F6:F10"/>
    <mergeCell ref="G6:G10"/>
    <mergeCell ref="L6:L10"/>
    <mergeCell ref="C6:C10"/>
    <mergeCell ref="H6:H10"/>
    <mergeCell ref="M21:N21"/>
    <mergeCell ref="O12:O16"/>
    <mergeCell ref="O18:O19"/>
    <mergeCell ref="M12:M16"/>
    <mergeCell ref="B17:O17"/>
    <mergeCell ref="M18:M19"/>
    <mergeCell ref="L12:L16"/>
    <mergeCell ref="L18:L19"/>
  </mergeCells>
  <printOptions/>
  <pageMargins left="0.7086614173228347" right="0.7086614173228347" top="0.7480314960629921" bottom="0.7480314960629921" header="0.31496062992125984" footer="0.31496062992125984"/>
  <pageSetup fitToHeight="1" fitToWidth="1" horizontalDpi="600" verticalDpi="600" orientation="portrait" scale="30" r:id="rId1"/>
</worksheet>
</file>

<file path=docProps/app.xml><?xml version="1.0" encoding="utf-8"?>
<Properties xmlns="http://schemas.openxmlformats.org/officeDocument/2006/extended-properties" xmlns:vt="http://schemas.openxmlformats.org/officeDocument/2006/docPropsVTypes">
  <Application>Excel Android</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Martha Stella Barrera</dc:creator>
  <cp:keywords/>
  <dc:description/>
  <cp:lastModifiedBy>Calidad</cp:lastModifiedBy>
  <cp:lastPrinted>2017-03-29T22:30:59Z</cp:lastPrinted>
  <dcterms:created xsi:type="dcterms:W3CDTF">2016-12-01T18:52:10Z</dcterms:created>
  <dcterms:modified xsi:type="dcterms:W3CDTF">2017-11-14T21:47:03Z</dcterms:modified>
  <cp:category/>
  <cp:version/>
  <cp:contentType/>
  <cp:contentStatus/>
</cp:coreProperties>
</file>