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isco local\DISCO C\Control Interno\Plan Anticorrupcion\2024\"/>
    </mc:Choice>
  </mc:AlternateContent>
  <xr:revisionPtr revIDLastSave="0" documentId="13_ncr:1_{65830FB3-FF3B-48EC-AF90-C26742F47BDF}" xr6:coauthVersionLast="47" xr6:coauthVersionMax="47" xr10:uidLastSave="{00000000-0000-0000-0000-000000000000}"/>
  <bookViews>
    <workbookView xWindow="-120" yWindow="-120" windowWidth="29040" windowHeight="15840" tabRatio="883" firstSheet="2" activeTab="6" xr2:uid="{00000000-000D-0000-FFFF-FFFF00000000}"/>
  </bookViews>
  <sheets>
    <sheet name="Matriz" sheetId="1" state="hidden" r:id="rId1"/>
    <sheet name="PROBABILIDAD" sheetId="3" state="hidden" r:id="rId2"/>
    <sheet name="Medidas" sheetId="32" r:id="rId3"/>
    <sheet name="Gestion Riesgos" sheetId="5" r:id="rId4"/>
    <sheet name="Redes" sheetId="40" r:id="rId5"/>
    <sheet name="Estrategias" sheetId="39" r:id="rId6"/>
    <sheet name="Iniciativas" sheetId="4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39" l="1"/>
  <c r="D16" i="40"/>
  <c r="D17" i="5"/>
  <c r="D13" i="41"/>
  <c r="D15" i="41" l="1"/>
  <c r="D15" i="32"/>
</calcChain>
</file>

<file path=xl/sharedStrings.xml><?xml version="1.0" encoding="utf-8"?>
<sst xmlns="http://schemas.openxmlformats.org/spreadsheetml/2006/main" count="502" uniqueCount="405">
  <si>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</si>
  <si>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</si>
  <si>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</si>
  <si>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</si>
  <si>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</si>
  <si>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</si>
  <si>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</si>
  <si>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</si>
  <si>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</si>
  <si>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</si>
  <si>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</si>
  <si>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</si>
  <si>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</si>
  <si>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</si>
  <si>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</si>
  <si>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</si>
  <si>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</si>
  <si>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</si>
  <si>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</si>
  <si>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</si>
  <si>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</si>
  <si>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</si>
  <si>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</si>
  <si>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</si>
  <si>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</si>
  <si>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</si>
  <si>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</si>
  <si>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</si>
  <si>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</si>
  <si>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</si>
  <si>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</si>
  <si>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</si>
  <si>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</si>
  <si>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</si>
  <si>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</si>
  <si>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</si>
  <si>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</si>
  <si>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</si>
  <si>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</si>
  <si>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</si>
  <si>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</si>
  <si>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</si>
  <si>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</si>
  <si>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</si>
  <si>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</si>
  <si>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 xml:space="preserve">Actividades programadas </t>
  </si>
  <si>
    <t>Actividades cumplidas</t>
  </si>
  <si>
    <t>% de avance</t>
  </si>
  <si>
    <t>Observaciones</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</si>
  <si>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</si>
  <si>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</si>
  <si>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</si>
  <si>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</si>
  <si>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</si>
  <si>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</si>
  <si>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</si>
  <si>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</si>
  <si>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</si>
  <si>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</si>
  <si>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</si>
  <si>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</si>
  <si>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</si>
  <si>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</si>
  <si>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</si>
  <si>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</si>
  <si>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</si>
  <si>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</si>
  <si>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</si>
  <si>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</si>
  <si>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</si>
  <si>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</si>
  <si>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</si>
  <si>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</si>
  <si>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</si>
  <si>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</si>
  <si>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</si>
  <si>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</si>
  <si>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</si>
  <si>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</si>
  <si>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</si>
  <si>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</si>
  <si>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</si>
  <si>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</si>
  <si>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</si>
  <si>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</si>
  <si>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</si>
  <si>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</si>
  <si>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</si>
  <si>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</si>
  <si>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</si>
  <si>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</si>
  <si>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</si>
  <si>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</si>
  <si>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</si>
  <si>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</si>
  <si>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</si>
  <si>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</si>
  <si>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</si>
  <si>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</si>
  <si>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</si>
  <si>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</si>
  <si>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</si>
  <si>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</si>
  <si>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</si>
  <si>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</si>
  <si>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</si>
  <si>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</si>
  <si>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</si>
  <si>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</si>
  <si>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</si>
  <si>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</si>
  <si>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</si>
  <si>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</si>
  <si>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</si>
  <si>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</si>
  <si>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</si>
  <si>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</si>
  <si>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</si>
  <si>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</si>
  <si>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</si>
  <si>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</si>
  <si>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</si>
  <si>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</si>
  <si>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</si>
  <si>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</si>
  <si>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</si>
  <si>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</si>
  <si>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</si>
  <si>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</si>
  <si>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</si>
  <si>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</si>
  <si>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</si>
  <si>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</si>
  <si>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</si>
  <si>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</si>
  <si>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</si>
  <si>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</si>
  <si>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</si>
  <si>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</si>
  <si>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</si>
  <si>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</si>
  <si>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</si>
  <si>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</si>
  <si>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</si>
  <si>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</si>
  <si>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</si>
  <si>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</si>
  <si>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</si>
  <si>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</si>
  <si>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</si>
  <si>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</si>
  <si>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</si>
  <si>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</si>
  <si>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</si>
  <si>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</si>
  <si>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</si>
  <si>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</si>
  <si>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</si>
  <si>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</si>
  <si>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</si>
  <si>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</si>
  <si>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</si>
  <si>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</si>
  <si>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</si>
  <si>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</si>
  <si>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</si>
  <si>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</si>
  <si>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</si>
  <si>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</si>
  <si>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</si>
  <si>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</si>
  <si>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</si>
  <si>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</si>
  <si>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</si>
  <si>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</si>
  <si>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</si>
  <si>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</si>
  <si>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</si>
  <si>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</si>
  <si>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</si>
  <si>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</si>
  <si>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</si>
  <si>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</si>
  <si>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</si>
  <si>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</si>
  <si>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</si>
  <si>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</si>
  <si>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</si>
  <si>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</si>
  <si>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</si>
  <si>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</si>
  <si>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</si>
  <si>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</si>
  <si>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</si>
  <si>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</si>
  <si>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</si>
  <si>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</si>
  <si>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</si>
  <si>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</si>
  <si>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</si>
  <si>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</si>
  <si>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</si>
  <si>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</si>
  <si>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</si>
  <si>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</si>
  <si>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</si>
  <si>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</si>
  <si>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</si>
  <si>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</si>
  <si>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</si>
  <si>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</si>
  <si>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</si>
  <si>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</si>
  <si>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</si>
  <si>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</si>
  <si>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</si>
  <si>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</si>
  <si>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</si>
  <si>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</si>
  <si>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</si>
  <si>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</si>
  <si>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</si>
  <si>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</si>
  <si>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</si>
  <si>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Implementar permanentemente la política de datos sensibles</t>
  </si>
  <si>
    <t>Promedio cuatrimestre</t>
  </si>
  <si>
    <t>MAPA DE RIESGOS DE CORRUPCIÓN 2017</t>
  </si>
  <si>
    <t>Original firmado por María Ligia Castillo Grijalba; Profesional Especializado -O.C.I-</t>
  </si>
  <si>
    <t>Medir el desempeño de los canales de atención y consolidar estadísticas sobre tiempos de espera, tiempos de atención y cantidad de ciudadanos atendidos</t>
  </si>
  <si>
    <t>Evaluar el desempeño de los servidores públicos en relación con su comportamiento y actitud en la interacción con los ciudadanos</t>
  </si>
  <si>
    <t>Validar y/o actualizar manual de atención al ciudadano.</t>
  </si>
  <si>
    <t>Mantener publicados en los canales de atención la carta de trato digno</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</si>
  <si>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</si>
  <si>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</si>
  <si>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</si>
  <si>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</si>
  <si>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</si>
  <si>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</si>
  <si>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Implementar 1 mecanismo a través de la página web para garantizar la accesibilidad de las personas sordas </t>
  </si>
  <si>
    <t xml:space="preserve">Garantizar la asignación de responsables de la atención en los diferentes canales de atención en los horarios establecidos por la Institución </t>
  </si>
  <si>
    <t xml:space="preserve">Implementar los protocolos de servicio establecidos </t>
  </si>
  <si>
    <t>A través del Plan de capacitación y formación institucional, realizar 1 capacitación sobre atención al ciudadano</t>
  </si>
  <si>
    <t>Establecer como requisito para suscribir contratos de prestación de servicios profesionales y de apoyo, la realización del Curso de Integridad, transparencia y lucha contra la corrupción.</t>
  </si>
  <si>
    <t>Participar proactivamente en las diferentes acciones de transparencia que promueva el Ministerio de Educación Nacional, las entidades adscritas y vinculadas, el FFIE y la Secretaría de Transparencia.</t>
  </si>
  <si>
    <t>Realizar monitoreo trimestral a la estrategia de racionalización de trámites y OPAS en el SUIT</t>
  </si>
  <si>
    <t>Realizar evaluación de la estrategia de racionalización de trámites y OPAS en el SUIT</t>
  </si>
  <si>
    <t xml:space="preserve">Realizar seguimiento mensual de la gestión a través de los órganos de gobierno   </t>
  </si>
  <si>
    <t xml:space="preserve">Realizar informes de gestión anual y publicar en página web </t>
  </si>
  <si>
    <t>Socializar y fortalecer el conocimiento de los funcionarios de INTENALCO en temas de gestión de conflictos de interés (guías y protocolos de la institución).</t>
  </si>
  <si>
    <t>Validar la declaración de conflictos de interés realizada por los servidores y contratistas.</t>
  </si>
  <si>
    <t xml:space="preserve">Garantizar que el 100% de servidores públicos y contratistas de la institución, publiquen la declaración de bienes, rentas y conflicto de intereses en el aplicativo establecido por Función Pública. </t>
  </si>
  <si>
    <t>Entidad:  INSTITUTO TECNICO NACIONAL DE COMERCIO "SIMON RODRIGUEZ" INTENALCO</t>
  </si>
  <si>
    <t>Componente:  MEDIDAS DE DEBIDA DILIGENCIA EN LAS ENTIDADES DEL SECTOR PÚBLICO</t>
  </si>
  <si>
    <t>Socializar la política de administración de riesgos y los lineamientos para la administración de riesgo de corrupción, fraude y soborno.</t>
  </si>
  <si>
    <t>Capacitar sobre la metodología para el diligenciamiento de mapa de riesgo a los procesos.</t>
  </si>
  <si>
    <t>Realizar ajustes en la Matriz de Riesgos de Corrupción de acuerdo a directrices de la secretaria de Transparencia y guía de administración para el riesgo versión 6 de la Función Pública.</t>
  </si>
  <si>
    <t>Publicar en la página web institucional la matriz de riesgos de corrupción definitiva.</t>
  </si>
  <si>
    <t xml:space="preserve">Realizar 1 jornada de socialización de la matriz de riesgos de corrupción al interior de la entidad. </t>
  </si>
  <si>
    <t>Realizar evaluación semestral de los controles de la Matriz de riesgos de corrupción.</t>
  </si>
  <si>
    <t>Realizar 1 ejercicio de participación ciudadana de la matriz de riesgos de corrupción.</t>
  </si>
  <si>
    <t>Realizar monitoreo Semestral de la matriz de riesgos de corrupción por parte de las diferentes Líneas de Defensa.</t>
  </si>
  <si>
    <t>Mantener un canal antifraude y de denuncia segura para el ciudadano, articulado con la Red Interinstitucional de Transparencia y Anticorrupción - RITA, a cargo de la Secretaría de Transparencia</t>
  </si>
  <si>
    <t xml:space="preserve">Elaborar modelo de rendición de cuentas articulado con el sistema nacional de rendición de cuentas </t>
  </si>
  <si>
    <t>Asistir 2 veces al comité sectorial de 
Auditoría</t>
  </si>
  <si>
    <t xml:space="preserve">Asistir trimestralmente al Comité sectorial de gestión y desempeño </t>
  </si>
  <si>
    <t xml:space="preserve">Concretar plan de acción para mitigar la materialización de riesgos de corrupción </t>
  </si>
  <si>
    <t>Participar de los programas o cursos de sensibilización dirigidos por las otras entidades o instituciones en temas relacionados con la ética, transparencia y legalidad.</t>
  </si>
  <si>
    <t>Revisar inventario de Tramites y OPAS en el SUIT los trámites del inventario de trámites y OPAS de la entidad.</t>
  </si>
  <si>
    <t>Realizar los ajustes de actualización del 100% de Tramites y OPAS en SUIT.</t>
  </si>
  <si>
    <t>Realizar análisis de priorización de trámites y OPAS a racionalizar en la vigencia 2024.</t>
  </si>
  <si>
    <t>Incluir la estrategia de racionalización de tramites 2024 en el aplicativo SUIT.</t>
  </si>
  <si>
    <t>Implementar acciones definidas en la estrategia de racionalización de los tramites y OPAS priorizados.</t>
  </si>
  <si>
    <t xml:space="preserve">Realizar 1 encuestas de percepción del cliente en la atención de los trámites y OPAS racionalizados en 2024 en página web </t>
  </si>
  <si>
    <t xml:space="preserve">Publicar en página Web el resultado de las encuestas de satisfacción de trámites y OPAS </t>
  </si>
  <si>
    <t>Mantener actualizada la información en la página web y link de trasparencia de la resolución 1519 de 2019</t>
  </si>
  <si>
    <t>Divulgar informes cuatrimestrales para orientar a los ciudadanos y grupos de interés sobre la ejecución del PAAC</t>
  </si>
  <si>
    <t xml:space="preserve">Realizar consulta participativa en página web de los temas de interés para la rendición de cuentas </t>
  </si>
  <si>
    <t xml:space="preserve">Dar respuesta oportuna a las peticiones de los ciudadanos presentados en buzón de contacto presencial y pagina web </t>
  </si>
  <si>
    <t>Realizar informes de avances donde se pueda evidenciar los resultados de la gestión de la institución por medio de boletines</t>
  </si>
  <si>
    <t>Actualizar caracterización de grupos de valor y partes interesadas.</t>
  </si>
  <si>
    <r>
      <t>Elaboración de la estrategia de comunicación de rendición de cuentas</t>
    </r>
    <r>
      <rPr>
        <b/>
        <sz val="10"/>
        <color rgb="FF000000"/>
        <rFont val="Arial"/>
        <family val="2"/>
      </rPr>
      <t>.</t>
    </r>
  </si>
  <si>
    <t>Realizar audiencia pública participativa virtual de acuerdo a los temas de interés.</t>
  </si>
  <si>
    <t xml:space="preserve">Realizar un ejercicio de dialogo con los estudiantes y docentes semestral </t>
  </si>
  <si>
    <t xml:space="preserve">Realizar un ejercicio de dialogo con el sector productivo </t>
  </si>
  <si>
    <t xml:space="preserve">Realizar espacios de diálogo permanente a través de redes sociales </t>
  </si>
  <si>
    <t xml:space="preserve">Participar activamente en la audiencia pública rendición de cuentas sectorial </t>
  </si>
  <si>
    <t>Conformar y capacitar el equipo de trabajo que lidere el proceso de planeación de los ejercicios de rendición de cuentas</t>
  </si>
  <si>
    <t xml:space="preserve">Realizar evaluación final de la audiencia pública de rendición de cuenteas  </t>
  </si>
  <si>
    <t xml:space="preserve">Presentar oportunamente informes de gestión a los diferentes órganos de control y Órganos de gobierno </t>
  </si>
  <si>
    <t xml:space="preserve">Realizar monitoreo permanente a la estrategia de rendición de cuentas </t>
  </si>
  <si>
    <t xml:space="preserve">Realizar evaluación final de la estrategia de rendición de cuentas </t>
  </si>
  <si>
    <t>Presentar 1 informe semestral al Comité de Gestión y Desempeño institucional del estado del proceso de Atención al ciudadano.</t>
  </si>
  <si>
    <t xml:space="preserve">Garantizar que los espacios físicos de la institución cumplan con las condiciones de accesibilidad. </t>
  </si>
  <si>
    <t>Actualizar 100% de la página web institucional de acuerdo a la normatividad NTC 5854 y lineamientos de gobierno digital.</t>
  </si>
  <si>
    <t>Mantener el sistema de información para la gestión y trazabilidad de los requerimientos de los ciudadanos</t>
  </si>
  <si>
    <t>Realizar una jornada de sensibilización referente a el Manual de atención al ciudadano, atención de PQRS y Carta de trato digno al ciudadano</t>
  </si>
  <si>
    <t xml:space="preserve">Verificar que el 100% del personal contratado para atención al ciudadano posee las competencias orientas al servicio. </t>
  </si>
  <si>
    <t>Continuar con la implementación del Manual de Bienestar e incentivos, para destacar el desempeño de los servidores en relación al servicio prestado al ciudadano.</t>
  </si>
  <si>
    <t xml:space="preserve">Elaborar y publicar en página web   informe trimestral sobre el comportamiento de PQRSDF </t>
  </si>
  <si>
    <t>Realizar 1 campaña informativas sobre la responsabilidad de los servidores públicos frente a los derechos de los ciudadanos.</t>
  </si>
  <si>
    <t>Validar y/o actualizar los formatos de atención al ciudadano, tramites y servicios teniendo en cuenta el manejo de lenguaje claro.</t>
  </si>
  <si>
    <t>Realizar socializaciones de los procedimientos que tienen el área de atención al ciudadano a los funcionarios públicos.</t>
  </si>
  <si>
    <t xml:space="preserve">Presentar informe semestral donde se identifique la percepción de los ciudadanos respecto a la calidad y accesibilidad de la oferta institucional y el servicio recibido. </t>
  </si>
  <si>
    <t>Diligenciar matriz de publicables obligatorias de acuerdo a la resolución 1519 de 2019.</t>
  </si>
  <si>
    <t xml:space="preserve">Mantener actualizado la pestaña de Transparencia de la página web de la institución, conforme a los requerimientos de la Resolución 1519 de 2019. </t>
  </si>
  <si>
    <t>Revisar y/o actualizar la publicación de datos abiertos en el portal datos.gov</t>
  </si>
  <si>
    <t>Aplicar el principio de gratuidad y, en consecuencia, no cobrar costos adicionales a los de reproducción de la información.</t>
  </si>
  <si>
    <t>Revisar los estándares del contenido y oportunidad de las respuestas a las solicitudes de acceso a información pública</t>
  </si>
  <si>
    <t>Implementar los lineamientos de accesibilidad a los nuevos espacios físicos de la institución para población en situación de discapacidad</t>
  </si>
  <si>
    <t>Instalar señalética informativa y de emergencia inclusiva en los espacios físicos de la entidad</t>
  </si>
  <si>
    <t>Presentar informe de la interacción de la ciudadanía con la página.</t>
  </si>
  <si>
    <t>RENDICIÓN DE CUENTAS</t>
  </si>
  <si>
    <t>MECANISMOS PARA MEJORAR LA ATENCIÓN AL CIUDADANO</t>
  </si>
  <si>
    <t>TRANSPARENCIA Y ACCESO A LA INFORMACIÓN</t>
  </si>
  <si>
    <t>Fortalecer el conocimiento de los funcionarios en temas de corrupción-soborno como fenómeno social que afecta el desarrollo de la Administración pública.</t>
  </si>
  <si>
    <r>
      <t xml:space="preserve">Diseñar, aprobar y adoptar </t>
    </r>
    <r>
      <rPr>
        <sz val="10"/>
        <color theme="1"/>
        <rFont val="Arial"/>
        <family val="2"/>
      </rPr>
      <t>políticas</t>
    </r>
    <r>
      <rPr>
        <sz val="10"/>
        <color rgb="FF000000"/>
        <rFont val="Arial"/>
        <family val="2"/>
      </rPr>
      <t xml:space="preserve"> de identificación y gestión de conflictos de interés.</t>
    </r>
  </si>
  <si>
    <t>Realizar campañas pedagógicas con los funcionarios para la socialización, sensibilización y apropiación del Código de Integridad.</t>
  </si>
  <si>
    <t>Incorporar en su Sistema Integrado de Gestión las políticas, procesos y controles que le apliquen de la Norma Internacional de Gestión Antisoborno ISO 37001:2017.</t>
  </si>
  <si>
    <t>Los contratos de prestacion de servicios presenta el certificado de MIPG</t>
  </si>
  <si>
    <r>
      <t xml:space="preserve">Los Funcionarios realizaron la declaracion de conflictos de interes en el </t>
    </r>
    <r>
      <rPr>
        <sz val="11"/>
        <color rgb="FF000000"/>
        <rFont val="Arial"/>
        <family val="2"/>
      </rPr>
      <t>SIGEPII</t>
    </r>
  </si>
  <si>
    <t xml:space="preserve">En proceso de actualiacion de la matriz de riesgos instiutcionales e impelementacion de los riesgos antisoborno. </t>
  </si>
  <si>
    <t>Capacitacion de identificación de riesgos antisoborno</t>
  </si>
  <si>
    <t>A la espera de la directriz de Funcion Publica</t>
  </si>
  <si>
    <t xml:space="preserve">Ajustes a matriz de riesgos </t>
  </si>
  <si>
    <t>Matriz publicada en boraador pagina web institucional</t>
  </si>
  <si>
    <t>SGAS</t>
  </si>
  <si>
    <t>Asistencia a comité sectorial de Gestión y Desempeño</t>
  </si>
  <si>
    <t xml:space="preserve">Informe de seguimiento </t>
  </si>
  <si>
    <t>1 canal antifraude actualizado</t>
  </si>
  <si>
    <t xml:space="preserve">modelo de rendición de cuentas aprobado </t>
  </si>
  <si>
    <t>Asistencia a comité sectorial de Auditoría</t>
  </si>
  <si>
    <t>100% de participaciones efectivas.</t>
  </si>
  <si>
    <t>Asistencia a por lo menos 1 programa o cursos de sensibilización</t>
  </si>
  <si>
    <t>100% de trámites y OPAS inscritos en SUIT</t>
  </si>
  <si>
    <t>1 estudio de trámites y OPAS a racionalizar realizado</t>
  </si>
  <si>
    <t>Estrategia de racionalización de trámites en el SUIT</t>
  </si>
  <si>
    <t xml:space="preserve">Ejecución del 100% de la estrategia de racionalización de Tramites </t>
  </si>
  <si>
    <t xml:space="preserve">1 encuestas de percepción de trámites y OPAS realizadas (antes y después de racionalización) </t>
  </si>
  <si>
    <t>Informe publicado en página web</t>
  </si>
  <si>
    <t>4 seguimientos realizados en la vigencia 2024</t>
  </si>
  <si>
    <t>1 evaluación realizada en la vigencia 2024</t>
  </si>
  <si>
    <t>Link de transparencia actualizado</t>
  </si>
  <si>
    <t>3 informes publicados</t>
  </si>
  <si>
    <t>1 espacio participativo en página web implementado</t>
  </si>
  <si>
    <t>100% de respuestas oportunas de PQRSD presentadas</t>
  </si>
  <si>
    <t>1 informe semestral a través de boletín realizado</t>
  </si>
  <si>
    <t>Informe de caracterización de actores y grupos de valor</t>
  </si>
  <si>
    <t>1 audiencia pública virtual realizada</t>
  </si>
  <si>
    <t>Documento estrategia de comunicación</t>
  </si>
  <si>
    <t>2 diálogos realizados</t>
  </si>
  <si>
    <t>1 dialogo realizado</t>
  </si>
  <si>
    <t>Diálogos permanentes realizados a través del 100% de redes sociales</t>
  </si>
  <si>
    <t>Emisora, whatsapp, Facebook e Instagram</t>
  </si>
  <si>
    <t>100% de participación en mecanismos de rendición de cuentas sectorial</t>
  </si>
  <si>
    <t>100% del equipo de trabajo capacitado</t>
  </si>
  <si>
    <t>100% de funcionarios evaluados</t>
  </si>
  <si>
    <t>1 capacitación realizada</t>
  </si>
  <si>
    <t>100% de espacios de dialogo con medición de satisfacción</t>
  </si>
  <si>
    <t>1 evaluación realizada</t>
  </si>
  <si>
    <t>1 informes en la vigencia</t>
  </si>
  <si>
    <t>100% de informes de gestión presentados</t>
  </si>
  <si>
    <t>3 informes realizados</t>
  </si>
  <si>
    <t>1 evaluación final realizada y publicada</t>
  </si>
  <si>
    <t>12 reuniones de consejo directivo realzados</t>
  </si>
  <si>
    <t>2 informes presentados al comité de gestión y desempeño institucional</t>
  </si>
  <si>
    <t>Estructura física con 100% de accesibilidad para personas con movilidad reducida</t>
  </si>
  <si>
    <t>Página web actualizada</t>
  </si>
  <si>
    <t>Sistema de información con licencia vigente</t>
  </si>
  <si>
    <t>100% de canales de atención evaluados</t>
  </si>
  <si>
    <t>100% de canales de atención con responsable asignado</t>
  </si>
  <si>
    <t>100% de protocolos de servicios implementados</t>
  </si>
  <si>
    <t>Mínimo 1 jornada de capacitación desarrollada</t>
  </si>
  <si>
    <t>1 jornada de sensibilización de la estrategia realizada</t>
  </si>
  <si>
    <t>100% de contratistas con competencias orientadas al servicio (entrevistas-pruebas de aptitud)</t>
  </si>
  <si>
    <t>100% de Implementación del manual de bienestar e incentivos</t>
  </si>
  <si>
    <t>Manual revisado y/o actualizado</t>
  </si>
  <si>
    <t>4 informes publicados en página web</t>
  </si>
  <si>
    <t>Política implementada</t>
  </si>
  <si>
    <t>Carta de trato digno publicada</t>
  </si>
  <si>
    <t>Campaña informativa realizada</t>
  </si>
  <si>
    <t>Formatos revisados y/o actualizado</t>
  </si>
  <si>
    <t>Mejorar el manejo del trámite de las PQRSDF realizando al menos 1 socialización de los procedimientos.</t>
  </si>
  <si>
    <t>2 informes de percepción de los ciudadanos.</t>
  </si>
  <si>
    <t>Matriz de publicables diligenciada</t>
  </si>
  <si>
    <t>Pestaña de Transparencia actualizada en página web</t>
  </si>
  <si>
    <t>Publicaciones 100% actualizadas</t>
  </si>
  <si>
    <t>Reproducción de información sin costos adicionales para el ciudadano</t>
  </si>
  <si>
    <t>Acto de respuesta oportuna de acuerdo a la ley 1755 de 2015.</t>
  </si>
  <si>
    <t>Inventario de Activos de información actualizado y publicado en página web</t>
  </si>
  <si>
    <t>Esquema de publicación de información actualizado y publicado</t>
  </si>
  <si>
    <t>Índice de información clasificada y reservada actualizado y publicado</t>
  </si>
  <si>
    <t>Nuevos espacios físicos que garanticen la accesibilidad a personas con discapacidad</t>
  </si>
  <si>
    <t>Primer y último piso cuenten con señalética informativa y de emergencia inclusiva</t>
  </si>
  <si>
    <t>Presentar informes semestrales</t>
  </si>
  <si>
    <t>Total ejecucion PAAC -Promedio-</t>
  </si>
  <si>
    <t>Capacitaciones realizadas</t>
  </si>
  <si>
    <t>Socialización realizada una presencial y otra virtual</t>
  </si>
  <si>
    <t>Política aprobada</t>
  </si>
  <si>
    <t>Actualizacion en SIGEP II</t>
  </si>
  <si>
    <t>Vigencia:TERCER CUATRIMESTRE 2024</t>
  </si>
  <si>
    <t>Fecha publicación: 16/01/2025</t>
  </si>
  <si>
    <t>Fecha de seguimiento:  09/01/2025</t>
  </si>
  <si>
    <t>Vigencia: TERCER CUATRIMESTRE 2024</t>
  </si>
  <si>
    <t>Publicada en -Pagina web</t>
  </si>
  <si>
    <t>Correo institucional soytransparente@intenalco.edu.co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</si>
</sst>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sz val="10"/>
      <color theme="1"/>
      <name val="Calibri"/>
      <family val="2"/>
      <scheme val="minor"/>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b/>
      <sz val="12"/>
      <color theme="1"/>
      <name val="Arial"/>
      <family val="2"/>
    </font>
    <font>
      <sz val="12"/>
      <color theme="1"/>
      <name val="Arial"/>
      <family val="2"/>
    </font>
    <font>
      <b/>
      <sz val="10"/>
      <color rgb="FF000000"/>
      <name val="Arial"/>
      <family val="2"/>
    </font>
    <font>
      <b/>
      <sz val="11"/>
      <color theme="0"/>
      <name val="Grenoble-Serial"/>
    </font>
    <font>
      <sz val="11"/>
      <color theme="0"/>
      <name val="Grenoble-Serial"/>
    </font>
    <font>
      <sz val="11"/>
      <color rgb="FF000000"/>
      <name val="Arial"/>
      <family val="2"/>
    </font>
    <font>
      <sz val="10"/>
      <name val="Arial"/>
      <family val="2"/>
    </font>
    <font>
      <b/>
      <i/>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72">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4" xfId="0" applyFont="1" applyBorder="1" applyAlignment="1">
      <alignment wrapText="1"/>
    </xf>
    <xf numFmtId="0" fontId="2" fillId="0" borderId="1" xfId="0" applyFont="1" applyBorder="1" applyAlignment="1">
      <alignment wrapText="1"/>
    </xf>
    <xf numFmtId="0" fontId="4" fillId="0" borderId="9" xfId="0" applyFont="1" applyBorder="1" applyAlignment="1">
      <alignment horizontal="center" vertical="center" textRotation="90"/>
    </xf>
    <xf numFmtId="0" fontId="4" fillId="0" borderId="9" xfId="0" applyFont="1" applyBorder="1" applyAlignment="1">
      <alignment horizontal="center" vertical="center" textRotation="90" wrapText="1"/>
    </xf>
    <xf numFmtId="0" fontId="2" fillId="0" borderId="4"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wrapText="1"/>
    </xf>
    <xf numFmtId="0" fontId="2" fillId="0" borderId="4" xfId="0" applyFont="1"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vertical="center" wrapText="1"/>
    </xf>
    <xf numFmtId="0" fontId="2" fillId="0" borderId="19" xfId="0" applyFont="1" applyBorder="1" applyAlignment="1">
      <alignment wrapText="1"/>
    </xf>
    <xf numFmtId="0" fontId="2" fillId="0" borderId="12" xfId="0" applyFont="1" applyBorder="1" applyAlignment="1">
      <alignment vertical="center" wrapText="1"/>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0" fillId="0" borderId="0" xfId="0" applyBorder="1"/>
    <xf numFmtId="0" fontId="2" fillId="0" borderId="10" xfId="0" applyFont="1" applyBorder="1" applyAlignment="1">
      <alignment vertical="center" wrapText="1"/>
    </xf>
    <xf numFmtId="0" fontId="2" fillId="0" borderId="15" xfId="0" applyFont="1" applyBorder="1" applyAlignment="1">
      <alignment wrapText="1"/>
    </xf>
    <xf numFmtId="0" fontId="2" fillId="0" borderId="2" xfId="0" applyFont="1" applyBorder="1" applyAlignment="1">
      <alignment horizontal="left" vertical="center" wrapText="1"/>
    </xf>
    <xf numFmtId="0" fontId="2" fillId="0" borderId="18" xfId="0" applyFont="1" applyBorder="1" applyAlignment="1">
      <alignment wrapText="1"/>
    </xf>
    <xf numFmtId="0" fontId="2" fillId="0" borderId="15" xfId="0" applyFont="1" applyBorder="1" applyAlignment="1">
      <alignment horizontal="left" vertical="center" wrapText="1"/>
    </xf>
    <xf numFmtId="0" fontId="2" fillId="0" borderId="2" xfId="0" applyFont="1" applyBorder="1" applyAlignment="1">
      <alignment vertical="center" wrapText="1"/>
    </xf>
    <xf numFmtId="0" fontId="2" fillId="0" borderId="18" xfId="0" applyFont="1" applyBorder="1" applyAlignment="1">
      <alignment horizontal="left" vertical="center" wrapText="1"/>
    </xf>
    <xf numFmtId="0" fontId="2" fillId="0" borderId="15"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8" xfId="0" applyFont="1" applyBorder="1" applyAlignment="1">
      <alignment vertical="center" wrapText="1"/>
    </xf>
    <xf numFmtId="0" fontId="2" fillId="0" borderId="2" xfId="0" applyFont="1" applyBorder="1" applyAlignment="1">
      <alignment wrapText="1"/>
    </xf>
    <xf numFmtId="0" fontId="2" fillId="0" borderId="17" xfId="0" applyFont="1" applyBorder="1" applyAlignment="1">
      <alignment horizontal="left" vertical="center" wrapText="1"/>
    </xf>
    <xf numFmtId="0" fontId="1" fillId="0" borderId="16" xfId="0" applyFont="1" applyBorder="1"/>
    <xf numFmtId="0" fontId="2" fillId="0" borderId="4"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17"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17" fontId="2" fillId="0" borderId="9" xfId="0" applyNumberFormat="1" applyFont="1" applyBorder="1" applyAlignment="1">
      <alignment horizontal="center" vertical="center"/>
    </xf>
    <xf numFmtId="0" fontId="2" fillId="0" borderId="12"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wrapText="1"/>
    </xf>
    <xf numFmtId="0" fontId="2" fillId="0" borderId="9" xfId="0" applyFont="1" applyBorder="1" applyAlignment="1">
      <alignment horizontal="center" vertical="center" wrapText="1"/>
    </xf>
    <xf numFmtId="0" fontId="5" fillId="0" borderId="0" xfId="0" applyFont="1"/>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0" xfId="0" applyFont="1" applyBorder="1" applyAlignment="1">
      <alignment horizontal="center" wrapText="1"/>
    </xf>
    <xf numFmtId="0" fontId="2" fillId="0" borderId="14"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7" fillId="0" borderId="1" xfId="0" applyFont="1" applyBorder="1" applyAlignment="1">
      <alignment vertical="center" wrapText="1"/>
    </xf>
    <xf numFmtId="9" fontId="7" fillId="0" borderId="1" xfId="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0" fontId="7" fillId="0" borderId="1" xfId="0" applyFont="1" applyBorder="1" applyAlignment="1">
      <alignment horizontal="justify" vertical="center" wrapText="1"/>
    </xf>
    <xf numFmtId="9" fontId="13" fillId="0" borderId="1" xfId="0" applyNumberFormat="1" applyFont="1" applyBorder="1" applyAlignment="1">
      <alignment horizontal="center" vertical="center"/>
    </xf>
    <xf numFmtId="0" fontId="15" fillId="0" borderId="1" xfId="2" applyFont="1" applyBorder="1" applyAlignment="1">
      <alignment vertical="center" wrapText="1"/>
    </xf>
    <xf numFmtId="0" fontId="13" fillId="0" borderId="1" xfId="0" applyFont="1" applyBorder="1"/>
    <xf numFmtId="0" fontId="7" fillId="0" borderId="1" xfId="0" applyFont="1" applyBorder="1" applyAlignment="1">
      <alignment horizontal="justify" vertical="center"/>
    </xf>
    <xf numFmtId="0" fontId="0" fillId="0" borderId="1" xfId="0" applyBorder="1"/>
    <xf numFmtId="0" fontId="7" fillId="0" borderId="1" xfId="0" applyFont="1" applyBorder="1" applyAlignment="1">
      <alignment horizontal="left" vertical="center" wrapText="1"/>
    </xf>
    <xf numFmtId="0" fontId="20" fillId="0" borderId="0" xfId="0" applyFont="1"/>
    <xf numFmtId="14" fontId="20" fillId="0" borderId="0" xfId="0" applyNumberFormat="1" applyFont="1"/>
    <xf numFmtId="0" fontId="11" fillId="0" borderId="1" xfId="0" applyFont="1" applyBorder="1" applyAlignment="1">
      <alignment vertical="center"/>
    </xf>
    <xf numFmtId="0" fontId="11" fillId="0" borderId="1" xfId="0" applyFont="1" applyBorder="1" applyAlignment="1">
      <alignment horizontal="center" vertical="center"/>
    </xf>
    <xf numFmtId="0" fontId="7" fillId="0" borderId="1" xfId="0" applyFont="1" applyBorder="1" applyAlignment="1">
      <alignment vertical="justify"/>
    </xf>
    <xf numFmtId="0" fontId="7" fillId="0" borderId="1" xfId="0" applyFont="1" applyBorder="1" applyAlignment="1">
      <alignment vertical="justify" wrapText="1"/>
    </xf>
    <xf numFmtId="0" fontId="16" fillId="0" borderId="1" xfId="0" applyFont="1" applyBorder="1" applyAlignment="1">
      <alignment vertical="center" wrapText="1"/>
    </xf>
    <xf numFmtId="0" fontId="17" fillId="0" borderId="1" xfId="0" applyFont="1" applyFill="1" applyBorder="1" applyAlignment="1">
      <alignment horizontal="justify" vertical="center" wrapText="1"/>
    </xf>
    <xf numFmtId="9" fontId="18" fillId="0" borderId="1" xfId="0" applyNumberFormat="1" applyFont="1" applyBorder="1" applyAlignment="1">
      <alignment horizontal="center" vertical="center"/>
    </xf>
    <xf numFmtId="0" fontId="12" fillId="0" borderId="34" xfId="0" applyFont="1" applyBorder="1"/>
    <xf numFmtId="0" fontId="12" fillId="0" borderId="2" xfId="0" applyFont="1" applyBorder="1"/>
    <xf numFmtId="0" fontId="12" fillId="0" borderId="33" xfId="0" applyFont="1" applyBorder="1"/>
    <xf numFmtId="0" fontId="19"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xf numFmtId="0" fontId="7" fillId="0" borderId="0" xfId="0" applyFont="1" applyBorder="1" applyAlignment="1">
      <alignment horizontal="justify" vertical="center"/>
    </xf>
    <xf numFmtId="0" fontId="13" fillId="0" borderId="0" xfId="0" applyFont="1" applyBorder="1" applyAlignment="1"/>
    <xf numFmtId="0" fontId="0" fillId="0" borderId="0" xfId="0" applyBorder="1" applyAlignment="1"/>
    <xf numFmtId="0" fontId="14" fillId="0" borderId="0" xfId="0" applyFont="1" applyBorder="1" applyAlignment="1">
      <alignment vertical="center"/>
    </xf>
    <xf numFmtId="0" fontId="0" fillId="0" borderId="0" xfId="0" applyAlignment="1"/>
    <xf numFmtId="9" fontId="7" fillId="0" borderId="1" xfId="1" applyFont="1" applyBorder="1" applyAlignment="1">
      <alignment horizontal="center" vertical="center"/>
    </xf>
    <xf numFmtId="0" fontId="13" fillId="0" borderId="1" xfId="0" applyFont="1" applyBorder="1" applyAlignment="1"/>
    <xf numFmtId="0" fontId="15" fillId="0" borderId="1" xfId="2" applyFont="1" applyBorder="1" applyAlignment="1">
      <alignment vertical="center"/>
    </xf>
    <xf numFmtId="0" fontId="0" fillId="0" borderId="1" xfId="0" applyBorder="1" applyAlignment="1"/>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2" fillId="0" borderId="0" xfId="0" applyFont="1" applyFill="1" applyBorder="1" applyAlignment="1">
      <alignment vertical="center"/>
    </xf>
    <xf numFmtId="0" fontId="22" fillId="0" borderId="0" xfId="0" applyFont="1" applyFill="1" applyBorder="1" applyAlignment="1"/>
    <xf numFmtId="0" fontId="23" fillId="0" borderId="0" xfId="0" applyFont="1" applyFill="1" applyBorder="1" applyAlignment="1">
      <alignment vertical="center" wrapText="1"/>
    </xf>
    <xf numFmtId="0" fontId="13" fillId="0" borderId="1" xfId="0" applyFont="1" applyBorder="1" applyAlignment="1">
      <alignment vertical="center"/>
    </xf>
    <xf numFmtId="9" fontId="14" fillId="0" borderId="1" xfId="0" applyNumberFormat="1" applyFont="1" applyBorder="1" applyAlignment="1">
      <alignment horizontal="center" vertical="center"/>
    </xf>
    <xf numFmtId="0" fontId="14" fillId="0" borderId="1" xfId="0" applyFont="1" applyBorder="1"/>
    <xf numFmtId="0" fontId="25" fillId="0" borderId="1" xfId="0" applyFont="1" applyBorder="1" applyAlignment="1">
      <alignment vertical="center" wrapText="1"/>
    </xf>
    <xf numFmtId="0" fontId="12" fillId="0" borderId="1" xfId="0" applyFont="1" applyBorder="1"/>
    <xf numFmtId="9" fontId="26" fillId="0" borderId="1" xfId="0" applyNumberFormat="1" applyFont="1" applyBorder="1" applyAlignment="1">
      <alignment horizontal="center" vertical="center"/>
    </xf>
    <xf numFmtId="0" fontId="25" fillId="0" borderId="1" xfId="2" applyFont="1" applyBorder="1" applyAlignment="1">
      <alignment vertical="center" wrapText="1"/>
    </xf>
    <xf numFmtId="9" fontId="12" fillId="0" borderId="1" xfId="0" applyNumberFormat="1" applyFont="1" applyBorder="1" applyAlignment="1">
      <alignment horizontal="center" vertical="center"/>
    </xf>
    <xf numFmtId="9" fontId="12" fillId="0" borderId="1" xfId="1" applyFont="1" applyBorder="1" applyAlignment="1">
      <alignment horizontal="center" vertical="center"/>
    </xf>
    <xf numFmtId="0" fontId="12" fillId="0" borderId="1" xfId="0" applyFont="1" applyBorder="1" applyAlignment="1">
      <alignment vertical="center"/>
    </xf>
    <xf numFmtId="0" fontId="0" fillId="0" borderId="1" xfId="0" applyBorder="1" applyAlignment="1">
      <alignment vertical="center"/>
    </xf>
    <xf numFmtId="9" fontId="0" fillId="0" borderId="1" xfId="1" applyFont="1" applyBorder="1" applyAlignment="1">
      <alignment horizontal="center" vertical="center"/>
    </xf>
    <xf numFmtId="0" fontId="0" fillId="0" borderId="1" xfId="0"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16" fillId="0" borderId="1" xfId="0" applyFon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7" fillId="0" borderId="0" xfId="0" applyFont="1" applyFill="1" applyBorder="1" applyAlignment="1">
      <alignment horizontal="justify" vertical="center" wrapText="1"/>
    </xf>
    <xf numFmtId="9" fontId="0" fillId="0" borderId="0" xfId="0" applyNumberFormat="1" applyAlignment="1"/>
    <xf numFmtId="9" fontId="0" fillId="0" borderId="0" xfId="0" applyNumberFormat="1"/>
    <xf numFmtId="0" fontId="4" fillId="0" borderId="4"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10" xfId="0" applyFont="1" applyBorder="1" applyAlignment="1">
      <alignment horizontal="center" vertical="center" textRotation="9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28" xfId="0" applyFont="1" applyBorder="1" applyAlignment="1">
      <alignment horizontal="left"/>
    </xf>
    <xf numFmtId="0" fontId="1" fillId="0" borderId="29" xfId="0" applyFont="1" applyBorder="1" applyAlignment="1">
      <alignment horizontal="left"/>
    </xf>
    <xf numFmtId="0" fontId="1" fillId="0" borderId="30" xfId="0" applyFont="1" applyBorder="1" applyAlignment="1">
      <alignment horizontal="left"/>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4" xfId="0" applyFont="1" applyBorder="1" applyAlignment="1">
      <alignment horizontal="center" vertical="center" wrapText="1"/>
    </xf>
    <xf numFmtId="0" fontId="4" fillId="0" borderId="25" xfId="0" applyFont="1" applyBorder="1" applyAlignment="1">
      <alignment horizontal="center" vertical="center" textRotation="90" wrapText="1"/>
    </xf>
    <xf numFmtId="0" fontId="4" fillId="0" borderId="26"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3"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4" xfId="0" applyFont="1" applyBorder="1" applyAlignment="1">
      <alignment horizontal="center" vertical="center" wrapText="1"/>
    </xf>
    <xf numFmtId="0" fontId="1" fillId="0" borderId="1" xfId="0" applyFont="1" applyBorder="1" applyAlignment="1">
      <alignment horizontal="center" wrapText="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2" xfId="0" applyFont="1" applyBorder="1" applyAlignment="1">
      <alignment horizontal="left" vertical="center"/>
    </xf>
    <xf numFmtId="0" fontId="11" fillId="0" borderId="33" xfId="0" applyFont="1" applyBorder="1" applyAlignment="1">
      <alignment horizontal="left"/>
    </xf>
    <xf numFmtId="0" fontId="11" fillId="0" borderId="34" xfId="0" applyFont="1" applyBorder="1" applyAlignment="1">
      <alignment horizontal="left"/>
    </xf>
    <xf numFmtId="0" fontId="11" fillId="0" borderId="2" xfId="0" applyFont="1" applyBorder="1" applyAlignment="1">
      <alignment horizontal="left"/>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22" fillId="3" borderId="1" xfId="0" applyFont="1" applyFill="1" applyBorder="1" applyAlignment="1">
      <alignment horizontal="left"/>
    </xf>
    <xf numFmtId="0" fontId="22" fillId="3" borderId="1" xfId="0" applyFont="1" applyFill="1" applyBorder="1" applyAlignment="1">
      <alignment horizontal="left" vertical="center" wrapText="1"/>
    </xf>
    <xf numFmtId="0" fontId="14" fillId="0" borderId="1" xfId="0" applyFont="1" applyBorder="1"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c r="B1" s="141" t="s">
        <v>226</v>
      </c>
      <c r="C1" s="142"/>
      <c r="D1" s="142"/>
      <c r="E1" s="142"/>
      <c r="F1" s="142"/>
      <c r="G1" s="142"/>
      <c r="H1" s="142"/>
      <c r="I1" s="142"/>
      <c r="J1" s="142"/>
      <c r="K1" s="142"/>
      <c r="L1" s="142"/>
      <c r="M1" s="142"/>
      <c r="N1" s="142"/>
      <c r="O1" s="142"/>
      <c r="P1" s="142"/>
      <c r="Q1" s="142"/>
      <c r="R1" s="142"/>
      <c r="S1" s="143"/>
    </row>
    <row r="2" spans="2:19" ht="15.75" thickBot="1">
      <c r="B2" s="42" t="s">
        <v>0</v>
      </c>
      <c r="C2" s="144" t="s">
        <v>138</v>
      </c>
      <c r="D2" s="145"/>
      <c r="E2" s="145"/>
      <c r="F2" s="145"/>
      <c r="G2" s="145"/>
      <c r="H2" s="145"/>
      <c r="I2" s="145"/>
      <c r="J2" s="145"/>
      <c r="K2" s="145"/>
      <c r="L2" s="145"/>
      <c r="M2" s="145"/>
      <c r="N2" s="145"/>
      <c r="O2" s="145"/>
      <c r="P2" s="145"/>
      <c r="Q2" s="145"/>
      <c r="R2" s="145"/>
      <c r="S2" s="146"/>
    </row>
    <row r="3" spans="2:19" ht="17.25" customHeight="1" thickBot="1">
      <c r="B3" s="150" t="s">
        <v>1</v>
      </c>
      <c r="C3" s="151"/>
      <c r="D3" s="151"/>
      <c r="E3" s="152"/>
      <c r="F3" s="142" t="s">
        <v>6</v>
      </c>
      <c r="G3" s="142"/>
      <c r="H3" s="142"/>
      <c r="I3" s="142"/>
      <c r="J3" s="142"/>
      <c r="K3" s="142"/>
      <c r="L3" s="142"/>
      <c r="M3" s="142"/>
      <c r="N3" s="142"/>
      <c r="O3" s="142"/>
      <c r="P3" s="142" t="s">
        <v>19</v>
      </c>
      <c r="Q3" s="142"/>
      <c r="R3" s="142"/>
      <c r="S3" s="143"/>
    </row>
    <row r="4" spans="2:19" ht="21" customHeight="1">
      <c r="B4" s="153" t="s">
        <v>2</v>
      </c>
      <c r="C4" s="156" t="s">
        <v>3</v>
      </c>
      <c r="D4" s="132" t="s">
        <v>4</v>
      </c>
      <c r="E4" s="132" t="s">
        <v>5</v>
      </c>
      <c r="F4" s="159" t="s">
        <v>7</v>
      </c>
      <c r="G4" s="159"/>
      <c r="H4" s="159"/>
      <c r="I4" s="147" t="s">
        <v>12</v>
      </c>
      <c r="J4" s="147"/>
      <c r="K4" s="147"/>
      <c r="L4" s="147"/>
      <c r="M4" s="147"/>
      <c r="N4" s="147"/>
      <c r="O4" s="147"/>
      <c r="P4" s="132" t="s">
        <v>20</v>
      </c>
      <c r="Q4" s="132" t="s">
        <v>21</v>
      </c>
      <c r="R4" s="132" t="s">
        <v>22</v>
      </c>
      <c r="S4" s="135" t="s">
        <v>23</v>
      </c>
    </row>
    <row r="5" spans="2:19" ht="30" customHeight="1">
      <c r="B5" s="154"/>
      <c r="C5" s="157"/>
      <c r="D5" s="133"/>
      <c r="E5" s="133"/>
      <c r="F5" s="148" t="s">
        <v>8</v>
      </c>
      <c r="G5" s="148"/>
      <c r="H5" s="148"/>
      <c r="I5" s="133" t="s">
        <v>13</v>
      </c>
      <c r="J5" s="148" t="s">
        <v>14</v>
      </c>
      <c r="K5" s="148"/>
      <c r="L5" s="148"/>
      <c r="M5" s="149" t="s">
        <v>15</v>
      </c>
      <c r="N5" s="149"/>
      <c r="O5" s="149"/>
      <c r="P5" s="133"/>
      <c r="Q5" s="133"/>
      <c r="R5" s="133"/>
      <c r="S5" s="136"/>
    </row>
    <row r="6" spans="2:19" ht="68.25" customHeight="1" thickBot="1">
      <c r="B6" s="155"/>
      <c r="C6" s="158"/>
      <c r="D6" s="134"/>
      <c r="E6" s="134"/>
      <c r="F6" s="7" t="s">
        <v>9</v>
      </c>
      <c r="G6" s="7" t="s">
        <v>10</v>
      </c>
      <c r="H6" s="8" t="s">
        <v>11</v>
      </c>
      <c r="I6" s="134"/>
      <c r="J6" s="7" t="s">
        <v>9</v>
      </c>
      <c r="K6" s="7" t="s">
        <v>10</v>
      </c>
      <c r="L6" s="8" t="s">
        <v>11</v>
      </c>
      <c r="M6" s="8" t="s">
        <v>16</v>
      </c>
      <c r="N6" s="7" t="s">
        <v>17</v>
      </c>
      <c r="O6" s="7" t="s">
        <v>18</v>
      </c>
      <c r="P6" s="134"/>
      <c r="Q6" s="134"/>
      <c r="R6" s="134"/>
      <c r="S6" s="137"/>
    </row>
    <row r="7" spans="2:19" ht="82.5" customHeight="1" thickBot="1">
      <c r="B7" s="138" t="s">
        <v>52</v>
      </c>
      <c r="C7" s="30" t="s">
        <v>53</v>
      </c>
      <c r="D7" s="18" t="s">
        <v>49</v>
      </c>
      <c r="E7" s="43"/>
      <c r="F7" s="43">
        <v>2</v>
      </c>
      <c r="G7" s="43">
        <v>10</v>
      </c>
      <c r="H7" s="43" t="s">
        <v>144</v>
      </c>
      <c r="I7" s="50" t="s">
        <v>142</v>
      </c>
      <c r="J7" s="43"/>
      <c r="K7" s="43"/>
      <c r="L7" s="44"/>
      <c r="M7" s="43">
        <v>2017</v>
      </c>
      <c r="N7" s="18" t="s">
        <v>56</v>
      </c>
      <c r="O7" s="9" t="s">
        <v>139</v>
      </c>
      <c r="P7" s="49">
        <v>43040</v>
      </c>
      <c r="Q7" s="9" t="s">
        <v>198</v>
      </c>
      <c r="R7" s="33" t="s">
        <v>140</v>
      </c>
      <c r="S7" s="12" t="s">
        <v>57</v>
      </c>
    </row>
    <row r="8" spans="2:19" ht="73.5" customHeight="1" thickBot="1">
      <c r="B8" s="139"/>
      <c r="C8" s="31" t="s">
        <v>60</v>
      </c>
      <c r="D8" s="15" t="s">
        <v>50</v>
      </c>
      <c r="E8" s="45"/>
      <c r="F8" s="45">
        <v>1</v>
      </c>
      <c r="G8" s="45">
        <v>10</v>
      </c>
      <c r="H8" s="43" t="s">
        <v>144</v>
      </c>
      <c r="I8" s="51" t="s">
        <v>143</v>
      </c>
      <c r="J8" s="45"/>
      <c r="K8" s="45"/>
      <c r="L8" s="45"/>
      <c r="M8" s="45">
        <v>2017</v>
      </c>
      <c r="N8" s="15" t="s">
        <v>58</v>
      </c>
      <c r="O8" s="16" t="s">
        <v>199</v>
      </c>
      <c r="P8" s="49">
        <v>43070</v>
      </c>
      <c r="Q8" s="16" t="s">
        <v>200</v>
      </c>
      <c r="R8" s="31" t="s">
        <v>140</v>
      </c>
      <c r="S8" s="14" t="s">
        <v>59</v>
      </c>
    </row>
    <row r="9" spans="2:19" ht="136.5" thickBot="1">
      <c r="B9" s="140"/>
      <c r="C9" s="32" t="s">
        <v>55</v>
      </c>
      <c r="D9" s="22" t="s">
        <v>51</v>
      </c>
      <c r="E9" s="46"/>
      <c r="F9" s="46">
        <v>2</v>
      </c>
      <c r="G9" s="46">
        <v>20</v>
      </c>
      <c r="H9" s="43" t="s">
        <v>144</v>
      </c>
      <c r="I9" s="59" t="s">
        <v>145</v>
      </c>
      <c r="J9" s="46"/>
      <c r="K9" s="46"/>
      <c r="L9" s="46"/>
      <c r="M9" s="46">
        <v>2017</v>
      </c>
      <c r="N9" s="17" t="s">
        <v>61</v>
      </c>
      <c r="O9" s="17" t="s">
        <v>201</v>
      </c>
      <c r="P9" s="49">
        <v>42736</v>
      </c>
      <c r="Q9" s="19" t="s">
        <v>222</v>
      </c>
      <c r="R9" s="35" t="s">
        <v>146</v>
      </c>
      <c r="S9" s="65" t="s">
        <v>62</v>
      </c>
    </row>
    <row r="10" spans="2:19" ht="45.75" thickBot="1">
      <c r="B10" s="138" t="s">
        <v>84</v>
      </c>
      <c r="C10" s="33" t="s">
        <v>54</v>
      </c>
      <c r="D10" s="5" t="s">
        <v>63</v>
      </c>
      <c r="E10" s="43"/>
      <c r="F10" s="43">
        <v>1</v>
      </c>
      <c r="G10" s="43">
        <v>10</v>
      </c>
      <c r="H10" s="43" t="s">
        <v>144</v>
      </c>
      <c r="I10" s="62" t="s">
        <v>186</v>
      </c>
      <c r="J10" s="57"/>
      <c r="K10" s="57"/>
      <c r="L10" s="57"/>
      <c r="M10" s="57">
        <v>2017</v>
      </c>
      <c r="N10" s="58"/>
      <c r="O10" s="61" t="s">
        <v>185</v>
      </c>
      <c r="P10" s="49">
        <v>42767</v>
      </c>
      <c r="Q10" s="9" t="s">
        <v>66</v>
      </c>
      <c r="R10" s="54" t="s">
        <v>155</v>
      </c>
      <c r="S10" s="10" t="s">
        <v>67</v>
      </c>
    </row>
    <row r="11" spans="2:19" ht="78.75" customHeight="1" thickBot="1">
      <c r="B11" s="139"/>
      <c r="C11" s="31" t="s">
        <v>72</v>
      </c>
      <c r="D11" s="15" t="s">
        <v>64</v>
      </c>
      <c r="E11" s="45"/>
      <c r="F11" s="45">
        <v>1</v>
      </c>
      <c r="G11" s="45">
        <v>20</v>
      </c>
      <c r="H11" s="43" t="s">
        <v>144</v>
      </c>
      <c r="I11" s="51" t="s">
        <v>202</v>
      </c>
      <c r="J11" s="45"/>
      <c r="K11" s="45"/>
      <c r="L11" s="45"/>
      <c r="M11" s="45"/>
      <c r="N11" s="16" t="s">
        <v>68</v>
      </c>
      <c r="O11" s="6" t="s">
        <v>203</v>
      </c>
      <c r="P11" s="49">
        <v>42795</v>
      </c>
      <c r="Q11" s="16" t="s">
        <v>204</v>
      </c>
      <c r="R11" s="31" t="s">
        <v>146</v>
      </c>
      <c r="S11" s="13" t="s">
        <v>69</v>
      </c>
    </row>
    <row r="12" spans="2:19" ht="147.75" thickBot="1">
      <c r="B12" s="139"/>
      <c r="C12" s="31" t="s">
        <v>73</v>
      </c>
      <c r="D12" s="15" t="s">
        <v>65</v>
      </c>
      <c r="E12" s="45"/>
      <c r="F12" s="45">
        <v>1</v>
      </c>
      <c r="G12" s="45">
        <v>20</v>
      </c>
      <c r="H12" s="43" t="s">
        <v>144</v>
      </c>
      <c r="I12" s="51" t="s">
        <v>205</v>
      </c>
      <c r="J12" s="45"/>
      <c r="K12" s="45"/>
      <c r="L12" s="45"/>
      <c r="M12" s="45">
        <v>2017</v>
      </c>
      <c r="N12" s="6" t="s">
        <v>70</v>
      </c>
      <c r="O12" s="16" t="s">
        <v>161</v>
      </c>
      <c r="P12" s="49">
        <v>42826</v>
      </c>
      <c r="Q12" s="9" t="s">
        <v>66</v>
      </c>
      <c r="R12" s="54" t="s">
        <v>155</v>
      </c>
      <c r="S12" s="13" t="s">
        <v>71</v>
      </c>
    </row>
    <row r="13" spans="2:19" ht="102.75" customHeight="1" thickBot="1">
      <c r="B13" s="139"/>
      <c r="C13" s="31" t="s">
        <v>74</v>
      </c>
      <c r="D13" s="6" t="s">
        <v>75</v>
      </c>
      <c r="E13" s="45"/>
      <c r="F13" s="45">
        <v>1</v>
      </c>
      <c r="G13" s="45">
        <v>20</v>
      </c>
      <c r="H13" s="43" t="s">
        <v>144</v>
      </c>
      <c r="I13" s="51" t="s">
        <v>202</v>
      </c>
      <c r="J13" s="45"/>
      <c r="K13" s="45"/>
      <c r="L13" s="45"/>
      <c r="M13" s="45">
        <v>2017</v>
      </c>
      <c r="N13" s="16" t="s">
        <v>68</v>
      </c>
      <c r="O13" s="6" t="s">
        <v>203</v>
      </c>
      <c r="P13" s="49">
        <v>42856</v>
      </c>
      <c r="Q13" s="16" t="s">
        <v>204</v>
      </c>
      <c r="R13" s="31" t="s">
        <v>146</v>
      </c>
      <c r="S13" s="13" t="s">
        <v>69</v>
      </c>
    </row>
    <row r="14" spans="2:19" ht="80.25" thickBot="1">
      <c r="B14" s="139"/>
      <c r="C14" s="31" t="s">
        <v>76</v>
      </c>
      <c r="D14" s="15" t="s">
        <v>77</v>
      </c>
      <c r="E14" s="45"/>
      <c r="F14" s="45">
        <v>1</v>
      </c>
      <c r="G14" s="45">
        <v>10</v>
      </c>
      <c r="H14" s="43" t="s">
        <v>144</v>
      </c>
      <c r="I14" s="51" t="s">
        <v>187</v>
      </c>
      <c r="J14" s="45"/>
      <c r="K14" s="45"/>
      <c r="L14" s="45"/>
      <c r="M14" s="45">
        <v>2016</v>
      </c>
      <c r="N14" s="6" t="s">
        <v>78</v>
      </c>
      <c r="O14" s="16" t="s">
        <v>188</v>
      </c>
      <c r="P14" s="49">
        <v>42887</v>
      </c>
      <c r="Q14" s="16" t="s">
        <v>190</v>
      </c>
      <c r="R14" s="31" t="s">
        <v>189</v>
      </c>
      <c r="S14" s="13" t="s">
        <v>79</v>
      </c>
    </row>
    <row r="15" spans="2:19" ht="49.5" customHeight="1" thickBot="1">
      <c r="B15" s="140"/>
      <c r="C15" s="32" t="s">
        <v>80</v>
      </c>
      <c r="D15" s="17" t="s">
        <v>81</v>
      </c>
      <c r="E15" s="46"/>
      <c r="F15" s="46">
        <v>2</v>
      </c>
      <c r="G15" s="46">
        <v>10</v>
      </c>
      <c r="H15" s="43" t="s">
        <v>141</v>
      </c>
      <c r="I15" s="59" t="s">
        <v>192</v>
      </c>
      <c r="J15" s="46"/>
      <c r="K15" s="46"/>
      <c r="L15" s="46"/>
      <c r="M15" s="46">
        <v>2016</v>
      </c>
      <c r="N15" s="19" t="s">
        <v>82</v>
      </c>
      <c r="O15" s="19" t="s">
        <v>191</v>
      </c>
      <c r="P15" s="49">
        <v>42917</v>
      </c>
      <c r="Q15" s="17" t="s">
        <v>193</v>
      </c>
      <c r="R15" s="35" t="s">
        <v>189</v>
      </c>
      <c r="S15" s="20" t="s">
        <v>83</v>
      </c>
    </row>
    <row r="16" spans="2:19" ht="114" thickBot="1">
      <c r="B16" s="138" t="s">
        <v>96</v>
      </c>
      <c r="C16" s="33" t="s">
        <v>85</v>
      </c>
      <c r="D16" s="9" t="s">
        <v>86</v>
      </c>
      <c r="E16" s="43"/>
      <c r="F16" s="43">
        <v>1</v>
      </c>
      <c r="G16" s="43">
        <v>10</v>
      </c>
      <c r="H16" s="43" t="s">
        <v>144</v>
      </c>
      <c r="I16" s="50" t="s">
        <v>147</v>
      </c>
      <c r="J16" s="43"/>
      <c r="K16" s="43"/>
      <c r="L16" s="43"/>
      <c r="M16" s="43">
        <v>2016</v>
      </c>
      <c r="N16" s="5" t="s">
        <v>206</v>
      </c>
      <c r="O16" s="9" t="s">
        <v>148</v>
      </c>
      <c r="P16" s="49">
        <v>42948</v>
      </c>
      <c r="Q16" s="9" t="s">
        <v>207</v>
      </c>
      <c r="R16" s="33" t="s">
        <v>149</v>
      </c>
      <c r="S16" s="21" t="s">
        <v>87</v>
      </c>
    </row>
    <row r="17" spans="2:20" ht="82.5" customHeight="1" thickBot="1">
      <c r="B17" s="139"/>
      <c r="C17" s="31" t="s">
        <v>88</v>
      </c>
      <c r="D17" s="16" t="s">
        <v>89</v>
      </c>
      <c r="E17" s="45"/>
      <c r="F17" s="45">
        <v>1</v>
      </c>
      <c r="G17" s="45">
        <v>10</v>
      </c>
      <c r="H17" s="43" t="s">
        <v>144</v>
      </c>
      <c r="I17" s="50" t="s">
        <v>147</v>
      </c>
      <c r="J17" s="45"/>
      <c r="K17" s="45"/>
      <c r="L17" s="45"/>
      <c r="M17" s="45">
        <v>2016</v>
      </c>
      <c r="N17" s="16" t="s">
        <v>216</v>
      </c>
      <c r="O17" s="16" t="s">
        <v>208</v>
      </c>
      <c r="P17" s="49">
        <v>42979</v>
      </c>
      <c r="Q17" s="16" t="s">
        <v>209</v>
      </c>
      <c r="R17" s="15" t="s">
        <v>150</v>
      </c>
      <c r="S17" s="13" t="s">
        <v>90</v>
      </c>
    </row>
    <row r="18" spans="2:20" ht="147.75" thickBot="1">
      <c r="B18" s="139"/>
      <c r="C18" s="34" t="s">
        <v>91</v>
      </c>
      <c r="D18" s="16" t="s">
        <v>92</v>
      </c>
      <c r="E18" s="45"/>
      <c r="F18" s="45">
        <v>3</v>
      </c>
      <c r="G18" s="45">
        <v>5</v>
      </c>
      <c r="H18" s="43" t="s">
        <v>144</v>
      </c>
      <c r="I18" s="51" t="s">
        <v>210</v>
      </c>
      <c r="J18" s="45"/>
      <c r="K18" s="45"/>
      <c r="L18" s="45"/>
      <c r="M18" s="45">
        <v>2017</v>
      </c>
      <c r="N18" s="6" t="s">
        <v>211</v>
      </c>
      <c r="O18" s="16" t="s">
        <v>212</v>
      </c>
      <c r="P18" s="49">
        <v>43009</v>
      </c>
      <c r="Q18" s="16" t="s">
        <v>221</v>
      </c>
      <c r="R18" s="53" t="s">
        <v>151</v>
      </c>
      <c r="S18" s="13" t="s">
        <v>93</v>
      </c>
    </row>
    <row r="19" spans="2:20" ht="79.5" thickBot="1">
      <c r="B19" s="140"/>
      <c r="C19" s="35" t="s">
        <v>94</v>
      </c>
      <c r="D19" s="19" t="s">
        <v>95</v>
      </c>
      <c r="E19" s="46"/>
      <c r="F19" s="46">
        <v>1</v>
      </c>
      <c r="G19" s="46">
        <v>20</v>
      </c>
      <c r="H19" s="43" t="s">
        <v>144</v>
      </c>
      <c r="I19" s="50" t="s">
        <v>152</v>
      </c>
      <c r="J19" s="45"/>
      <c r="K19" s="45"/>
      <c r="L19" s="45"/>
      <c r="M19" s="45">
        <v>2017</v>
      </c>
      <c r="N19" s="16" t="s">
        <v>153</v>
      </c>
      <c r="O19" s="16" t="s">
        <v>154</v>
      </c>
      <c r="P19" s="49">
        <v>43040</v>
      </c>
      <c r="Q19" s="16" t="s">
        <v>220</v>
      </c>
      <c r="R19" s="15" t="s">
        <v>155</v>
      </c>
      <c r="S19" s="13" t="s">
        <v>156</v>
      </c>
    </row>
    <row r="20" spans="2:20" ht="215.25" thickBot="1">
      <c r="B20" s="138" t="s">
        <v>104</v>
      </c>
      <c r="C20" s="36" t="s">
        <v>97</v>
      </c>
      <c r="D20" s="9" t="s">
        <v>98</v>
      </c>
      <c r="E20" s="43"/>
      <c r="F20" s="43">
        <v>1</v>
      </c>
      <c r="G20" s="43">
        <v>5</v>
      </c>
      <c r="H20" s="43" t="s">
        <v>144</v>
      </c>
      <c r="I20" s="50" t="s">
        <v>213</v>
      </c>
      <c r="J20" s="43"/>
      <c r="K20" s="43"/>
      <c r="L20" s="43"/>
      <c r="M20" s="43"/>
      <c r="N20" s="5" t="s">
        <v>99</v>
      </c>
      <c r="O20" s="9" t="s">
        <v>214</v>
      </c>
      <c r="P20" s="49">
        <v>43070</v>
      </c>
      <c r="Q20" s="9" t="s">
        <v>215</v>
      </c>
      <c r="R20" s="18" t="s">
        <v>146</v>
      </c>
      <c r="S20" s="11" t="s">
        <v>157</v>
      </c>
    </row>
    <row r="21" spans="2:20" ht="147" thickBot="1">
      <c r="B21" s="139"/>
      <c r="C21" s="37" t="s">
        <v>100</v>
      </c>
      <c r="D21" s="23" t="s">
        <v>101</v>
      </c>
      <c r="E21" s="47"/>
      <c r="F21" s="47">
        <v>1</v>
      </c>
      <c r="G21" s="47">
        <v>10</v>
      </c>
      <c r="H21" s="43" t="s">
        <v>141</v>
      </c>
      <c r="I21" s="63" t="s">
        <v>195</v>
      </c>
      <c r="J21" s="47"/>
      <c r="K21" s="47"/>
      <c r="L21" s="47"/>
      <c r="M21" s="47">
        <v>2016</v>
      </c>
      <c r="N21" s="23" t="s">
        <v>102</v>
      </c>
      <c r="O21" s="23" t="s">
        <v>194</v>
      </c>
      <c r="P21" s="49">
        <v>11324</v>
      </c>
      <c r="Q21" s="66" t="s">
        <v>223</v>
      </c>
      <c r="R21" s="64" t="s">
        <v>189</v>
      </c>
      <c r="S21" s="24" t="s">
        <v>103</v>
      </c>
    </row>
    <row r="22" spans="2:20" ht="135.75" thickBot="1">
      <c r="B22" s="41" t="s">
        <v>109</v>
      </c>
      <c r="C22" s="38" t="s">
        <v>105</v>
      </c>
      <c r="D22" s="25" t="s">
        <v>106</v>
      </c>
      <c r="E22" s="48"/>
      <c r="F22" s="48">
        <v>3</v>
      </c>
      <c r="G22" s="48">
        <v>10</v>
      </c>
      <c r="H22" s="43" t="s">
        <v>144</v>
      </c>
      <c r="I22" s="56" t="s">
        <v>196</v>
      </c>
      <c r="J22" s="48"/>
      <c r="K22" s="48"/>
      <c r="L22" s="48"/>
      <c r="M22" s="48">
        <v>2018</v>
      </c>
      <c r="N22" s="26" t="s">
        <v>107</v>
      </c>
      <c r="O22" s="25" t="s">
        <v>158</v>
      </c>
      <c r="P22" s="49">
        <v>47150</v>
      </c>
      <c r="Q22" s="25" t="s">
        <v>197</v>
      </c>
      <c r="R22" s="33" t="s">
        <v>140</v>
      </c>
      <c r="S22" s="27" t="s">
        <v>108</v>
      </c>
      <c r="T22" s="28"/>
    </row>
    <row r="23" spans="2:20" ht="125.25" thickBot="1">
      <c r="B23" s="138" t="s">
        <v>122</v>
      </c>
      <c r="C23" s="33" t="s">
        <v>110</v>
      </c>
      <c r="D23" s="18" t="s">
        <v>111</v>
      </c>
      <c r="E23" s="43"/>
      <c r="F23" s="43">
        <v>1</v>
      </c>
      <c r="G23" s="43">
        <v>10</v>
      </c>
      <c r="H23" s="43" t="s">
        <v>144</v>
      </c>
      <c r="I23" s="50" t="s">
        <v>162</v>
      </c>
      <c r="J23" s="43"/>
      <c r="K23" s="43"/>
      <c r="L23" s="43"/>
      <c r="M23" s="43">
        <v>2017</v>
      </c>
      <c r="N23" s="5" t="s">
        <v>112</v>
      </c>
      <c r="O23" s="9" t="s">
        <v>164</v>
      </c>
      <c r="P23" s="49">
        <v>11658</v>
      </c>
      <c r="Q23" s="9" t="s">
        <v>165</v>
      </c>
      <c r="R23" s="18" t="s">
        <v>163</v>
      </c>
      <c r="S23" s="21" t="s">
        <v>113</v>
      </c>
    </row>
    <row r="24" spans="2:20" ht="102" thickBot="1">
      <c r="B24" s="139"/>
      <c r="C24" s="34" t="s">
        <v>114</v>
      </c>
      <c r="D24" s="16" t="s">
        <v>115</v>
      </c>
      <c r="E24" s="45"/>
      <c r="F24" s="45">
        <v>1</v>
      </c>
      <c r="G24" s="45">
        <v>5</v>
      </c>
      <c r="H24" s="43" t="s">
        <v>144</v>
      </c>
      <c r="I24" s="51" t="s">
        <v>166</v>
      </c>
      <c r="J24" s="45"/>
      <c r="K24" s="45"/>
      <c r="L24" s="45"/>
      <c r="M24" s="45">
        <v>2017</v>
      </c>
      <c r="N24" s="16" t="s">
        <v>116</v>
      </c>
      <c r="O24" s="16" t="s">
        <v>217</v>
      </c>
      <c r="P24" s="52">
        <v>11658</v>
      </c>
      <c r="Q24" s="16" t="s">
        <v>167</v>
      </c>
      <c r="R24" s="15" t="s">
        <v>163</v>
      </c>
      <c r="S24" s="13" t="s">
        <v>117</v>
      </c>
    </row>
    <row r="25" spans="2:20" ht="79.5" thickBot="1">
      <c r="B25" s="140"/>
      <c r="C25" s="39" t="s">
        <v>118</v>
      </c>
      <c r="D25" s="19" t="s">
        <v>119</v>
      </c>
      <c r="E25" s="46"/>
      <c r="F25" s="46">
        <v>2</v>
      </c>
      <c r="G25" s="46">
        <v>10</v>
      </c>
      <c r="H25" s="43" t="s">
        <v>144</v>
      </c>
      <c r="I25" s="59" t="s">
        <v>168</v>
      </c>
      <c r="J25" s="46"/>
      <c r="K25" s="46"/>
      <c r="L25" s="46"/>
      <c r="M25" s="46">
        <v>2017</v>
      </c>
      <c r="N25" s="19" t="s">
        <v>120</v>
      </c>
      <c r="O25" s="17" t="s">
        <v>169</v>
      </c>
      <c r="P25" s="55">
        <v>11202</v>
      </c>
      <c r="Q25" s="19" t="s">
        <v>170</v>
      </c>
      <c r="R25" s="22" t="s">
        <v>163</v>
      </c>
      <c r="S25" s="20" t="s">
        <v>121</v>
      </c>
    </row>
    <row r="26" spans="2:20" ht="126" customHeight="1" thickBot="1">
      <c r="B26" s="138" t="s">
        <v>137</v>
      </c>
      <c r="C26" s="36" t="s">
        <v>123</v>
      </c>
      <c r="D26" s="9" t="s">
        <v>124</v>
      </c>
      <c r="E26" s="43"/>
      <c r="F26" s="43">
        <v>1</v>
      </c>
      <c r="G26" s="43">
        <v>5</v>
      </c>
      <c r="H26" s="43" t="s">
        <v>144</v>
      </c>
      <c r="I26" s="50" t="s">
        <v>172</v>
      </c>
      <c r="J26" s="43"/>
      <c r="K26" s="43"/>
      <c r="L26" s="43"/>
      <c r="M26" s="43">
        <v>2017</v>
      </c>
      <c r="N26" s="5" t="s">
        <v>125</v>
      </c>
      <c r="O26" s="9" t="s">
        <v>218</v>
      </c>
      <c r="P26" s="49">
        <v>11505</v>
      </c>
      <c r="Q26" s="9" t="s">
        <v>171</v>
      </c>
      <c r="R26" s="18" t="s">
        <v>173</v>
      </c>
      <c r="S26" s="11" t="s">
        <v>126</v>
      </c>
    </row>
    <row r="27" spans="2:20" ht="57.75" thickBot="1">
      <c r="B27" s="139"/>
      <c r="C27" s="40" t="s">
        <v>127</v>
      </c>
      <c r="D27" s="16" t="s">
        <v>128</v>
      </c>
      <c r="E27" s="45"/>
      <c r="F27" s="45">
        <v>1</v>
      </c>
      <c r="G27" s="45">
        <v>10</v>
      </c>
      <c r="H27" s="43" t="s">
        <v>144</v>
      </c>
      <c r="I27" s="51" t="s">
        <v>175</v>
      </c>
      <c r="J27" s="45"/>
      <c r="K27" s="45"/>
      <c r="L27" s="45"/>
      <c r="M27" s="45">
        <v>2017</v>
      </c>
      <c r="N27" s="6" t="s">
        <v>129</v>
      </c>
      <c r="O27" s="16" t="s">
        <v>176</v>
      </c>
      <c r="P27" s="52">
        <v>11263</v>
      </c>
      <c r="Q27" s="6" t="s">
        <v>177</v>
      </c>
      <c r="R27" s="15" t="s">
        <v>174</v>
      </c>
      <c r="S27" s="13" t="s">
        <v>130</v>
      </c>
    </row>
    <row r="28" spans="2:20" ht="147.75" thickBot="1">
      <c r="B28" s="139"/>
      <c r="C28" s="34" t="s">
        <v>131</v>
      </c>
      <c r="D28" s="16" t="s">
        <v>132</v>
      </c>
      <c r="E28" s="45"/>
      <c r="F28" s="45">
        <v>1</v>
      </c>
      <c r="G28" s="51">
        <v>20</v>
      </c>
      <c r="H28" s="43" t="s">
        <v>144</v>
      </c>
      <c r="I28" s="51" t="s">
        <v>178</v>
      </c>
      <c r="J28" s="45"/>
      <c r="K28" s="45"/>
      <c r="L28" s="45"/>
      <c r="M28" s="45">
        <v>2017</v>
      </c>
      <c r="N28" s="6" t="s">
        <v>133</v>
      </c>
      <c r="O28" s="16" t="s">
        <v>179</v>
      </c>
      <c r="P28" s="52">
        <v>11658</v>
      </c>
      <c r="Q28" s="16" t="s">
        <v>219</v>
      </c>
      <c r="R28" s="15" t="s">
        <v>180</v>
      </c>
      <c r="S28" s="13" t="s">
        <v>134</v>
      </c>
    </row>
    <row r="29" spans="2:20" ht="79.5" thickBot="1">
      <c r="B29" s="140"/>
      <c r="C29" s="32" t="s">
        <v>123</v>
      </c>
      <c r="D29" s="19" t="s">
        <v>135</v>
      </c>
      <c r="E29" s="46"/>
      <c r="F29" s="46">
        <v>1</v>
      </c>
      <c r="G29" s="46">
        <v>10</v>
      </c>
      <c r="H29" s="43" t="s">
        <v>141</v>
      </c>
      <c r="I29" s="59" t="s">
        <v>183</v>
      </c>
      <c r="J29" s="46"/>
      <c r="K29" s="46"/>
      <c r="L29" s="46"/>
      <c r="M29" s="46">
        <v>2017</v>
      </c>
      <c r="N29" s="17" t="s">
        <v>136</v>
      </c>
      <c r="O29" s="19" t="s">
        <v>181</v>
      </c>
      <c r="P29" s="55">
        <v>11505</v>
      </c>
      <c r="Q29" s="19" t="s">
        <v>184</v>
      </c>
      <c r="R29" s="22" t="s">
        <v>182</v>
      </c>
      <c r="S29" s="29" t="s">
        <v>121</v>
      </c>
    </row>
    <row r="31" spans="2:20">
      <c r="E31" s="60" t="s">
        <v>141</v>
      </c>
    </row>
    <row r="32" spans="2:20">
      <c r="E32" s="60" t="s">
        <v>144</v>
      </c>
    </row>
    <row r="33" spans="5:5">
      <c r="E33" s="60" t="s">
        <v>159</v>
      </c>
    </row>
    <row r="34" spans="5:5">
      <c r="E34" s="60" t="s">
        <v>160</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cols>
    <col min="2" max="2" width="17.5703125" customWidth="1"/>
    <col min="3" max="3" width="32" customWidth="1"/>
    <col min="4" max="4" width="39.28515625" customWidth="1"/>
  </cols>
  <sheetData>
    <row r="2" spans="2:5" ht="45" customHeight="1">
      <c r="B2" s="160" t="s">
        <v>26</v>
      </c>
      <c r="C2" s="160"/>
      <c r="D2" s="160"/>
      <c r="E2" s="160"/>
    </row>
    <row r="3" spans="2:5">
      <c r="B3" s="1" t="s">
        <v>27</v>
      </c>
      <c r="C3" s="1" t="s">
        <v>24</v>
      </c>
      <c r="D3" s="1" t="s">
        <v>28</v>
      </c>
      <c r="E3" s="1" t="s">
        <v>25</v>
      </c>
    </row>
    <row r="4" spans="2:5" ht="35.25" customHeight="1">
      <c r="B4" s="1" t="s">
        <v>29</v>
      </c>
      <c r="C4" s="3" t="s">
        <v>39</v>
      </c>
      <c r="D4" s="4" t="s">
        <v>34</v>
      </c>
      <c r="E4" s="2">
        <v>1</v>
      </c>
    </row>
    <row r="5" spans="2:5" ht="30">
      <c r="B5" s="1" t="s">
        <v>30</v>
      </c>
      <c r="C5" s="3" t="s">
        <v>40</v>
      </c>
      <c r="D5" s="4" t="s">
        <v>35</v>
      </c>
      <c r="E5" s="2">
        <v>2</v>
      </c>
    </row>
    <row r="6" spans="2:5" ht="30">
      <c r="B6" s="1" t="s">
        <v>31</v>
      </c>
      <c r="C6" s="3" t="s">
        <v>41</v>
      </c>
      <c r="D6" s="4" t="s">
        <v>36</v>
      </c>
      <c r="E6" s="2">
        <v>3</v>
      </c>
    </row>
    <row r="7" spans="2:5" ht="30">
      <c r="B7" s="1" t="s">
        <v>32</v>
      </c>
      <c r="C7" s="3" t="s">
        <v>42</v>
      </c>
      <c r="D7" s="4" t="s">
        <v>37</v>
      </c>
      <c r="E7" s="2">
        <v>4</v>
      </c>
    </row>
    <row r="8" spans="2:5" ht="63" customHeight="1">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2:E24"/>
  <sheetViews>
    <sheetView workbookViewId="0">
      <selection activeCell="C26" sqref="C26"/>
    </sheetView>
  </sheetViews>
  <sheetFormatPr baseColWidth="10" defaultRowHeight="15"/>
  <cols>
    <col min="1" max="1" width="4" customWidth="1"/>
    <col min="2" max="2" width="45.42578125" customWidth="1"/>
    <col min="3" max="3" width="38.7109375" customWidth="1"/>
    <col min="4" max="4" width="14.42578125" customWidth="1"/>
    <col min="5" max="5" width="42.28515625" customWidth="1"/>
    <col min="6" max="6" width="12" customWidth="1"/>
  </cols>
  <sheetData>
    <row r="2" spans="2:5">
      <c r="B2" s="164" t="s">
        <v>44</v>
      </c>
      <c r="C2" s="165"/>
      <c r="D2" s="165"/>
      <c r="E2" s="166"/>
    </row>
    <row r="3" spans="2:5" ht="5.25" customHeight="1">
      <c r="B3" s="93"/>
      <c r="C3" s="91"/>
      <c r="D3" s="91"/>
      <c r="E3" s="92"/>
    </row>
    <row r="4" spans="2:5">
      <c r="B4" s="161" t="s">
        <v>251</v>
      </c>
      <c r="C4" s="162"/>
      <c r="D4" s="162"/>
      <c r="E4" s="163"/>
    </row>
    <row r="5" spans="2:5">
      <c r="B5" s="161" t="s">
        <v>399</v>
      </c>
      <c r="C5" s="162"/>
      <c r="D5" s="162"/>
      <c r="E5" s="163"/>
    </row>
    <row r="6" spans="2:5">
      <c r="B6" s="161" t="s">
        <v>400</v>
      </c>
      <c r="C6" s="162"/>
      <c r="D6" s="162"/>
      <c r="E6" s="163"/>
    </row>
    <row r="7" spans="2:5">
      <c r="B7" s="161" t="s">
        <v>252</v>
      </c>
      <c r="C7" s="162"/>
      <c r="D7" s="162"/>
      <c r="E7" s="163"/>
    </row>
    <row r="8" spans="2:5" ht="7.5" customHeight="1">
      <c r="B8" s="167"/>
      <c r="C8" s="167"/>
      <c r="D8" s="167"/>
      <c r="E8" s="167"/>
    </row>
    <row r="9" spans="2:5">
      <c r="B9" s="168" t="s">
        <v>401</v>
      </c>
      <c r="C9" s="168"/>
      <c r="D9" s="168"/>
      <c r="E9" s="168"/>
    </row>
    <row r="10" spans="2:5" ht="23.25" customHeight="1">
      <c r="B10" s="69" t="s">
        <v>45</v>
      </c>
      <c r="C10" s="68" t="s">
        <v>46</v>
      </c>
      <c r="D10" s="69" t="s">
        <v>47</v>
      </c>
      <c r="E10" s="67" t="s">
        <v>48</v>
      </c>
    </row>
    <row r="11" spans="2:5" ht="52.5" customHeight="1">
      <c r="B11" s="86" t="s">
        <v>242</v>
      </c>
      <c r="C11" s="75" t="s">
        <v>318</v>
      </c>
      <c r="D11" s="71">
        <v>1</v>
      </c>
      <c r="E11" s="75"/>
    </row>
    <row r="12" spans="2:5" ht="51.75" customHeight="1">
      <c r="B12" s="87" t="s">
        <v>248</v>
      </c>
      <c r="C12" s="75"/>
      <c r="D12" s="76">
        <v>1</v>
      </c>
      <c r="E12" s="111"/>
    </row>
    <row r="13" spans="2:5" ht="25.5" customHeight="1">
      <c r="B13" s="70" t="s">
        <v>249</v>
      </c>
      <c r="C13" s="75" t="s">
        <v>319</v>
      </c>
      <c r="D13" s="76">
        <v>1</v>
      </c>
      <c r="E13" s="77"/>
    </row>
    <row r="14" spans="2:5" ht="53.25" customHeight="1">
      <c r="B14" s="87" t="s">
        <v>250</v>
      </c>
      <c r="C14" s="88" t="s">
        <v>398</v>
      </c>
      <c r="D14" s="76">
        <v>0.85</v>
      </c>
      <c r="E14" s="75"/>
    </row>
    <row r="15" spans="2:5">
      <c r="B15" s="78"/>
      <c r="C15" s="89" t="s">
        <v>225</v>
      </c>
      <c r="D15" s="90">
        <f>AVERAGE(D11:D14)</f>
        <v>0.96250000000000002</v>
      </c>
      <c r="E15" s="78"/>
    </row>
    <row r="19" spans="2:4">
      <c r="B19" t="s">
        <v>227</v>
      </c>
    </row>
    <row r="21" spans="2:4" ht="15.75">
      <c r="B21" s="94"/>
      <c r="C21" s="82"/>
    </row>
    <row r="22" spans="2:4" ht="15.75">
      <c r="B22" s="94"/>
      <c r="C22" s="82"/>
    </row>
    <row r="23" spans="2:4" ht="15.75">
      <c r="B23" s="83"/>
      <c r="C23" s="82"/>
    </row>
    <row r="24" spans="2:4">
      <c r="B24" s="95"/>
      <c r="C24" s="95"/>
      <c r="D24" s="95"/>
    </row>
  </sheetData>
  <mergeCells count="7">
    <mergeCell ref="B4:E4"/>
    <mergeCell ref="B2:E2"/>
    <mergeCell ref="B8:E8"/>
    <mergeCell ref="B9:E9"/>
    <mergeCell ref="B7:E7"/>
    <mergeCell ref="B6:E6"/>
    <mergeCell ref="B5:E5"/>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2:F21"/>
  <sheetViews>
    <sheetView workbookViewId="0">
      <selection activeCell="F17" sqref="F17"/>
    </sheetView>
  </sheetViews>
  <sheetFormatPr baseColWidth="10" defaultRowHeight="15"/>
  <cols>
    <col min="1" max="1" width="3.85546875" customWidth="1"/>
    <col min="2" max="2" width="43.42578125" customWidth="1"/>
    <col min="3" max="3" width="27.7109375" customWidth="1"/>
    <col min="4" max="4" width="17.85546875" customWidth="1"/>
    <col min="5" max="5" width="33.42578125" customWidth="1"/>
    <col min="6" max="6" width="25.140625" customWidth="1"/>
    <col min="7" max="7" width="12" customWidth="1"/>
  </cols>
  <sheetData>
    <row r="2" spans="2:6">
      <c r="B2" s="164" t="s">
        <v>44</v>
      </c>
      <c r="C2" s="165"/>
      <c r="D2" s="165"/>
      <c r="E2" s="166"/>
      <c r="F2" s="96"/>
    </row>
    <row r="3" spans="2:6">
      <c r="B3" s="161" t="s">
        <v>251</v>
      </c>
      <c r="C3" s="162"/>
      <c r="D3" s="162"/>
      <c r="E3" s="163"/>
      <c r="F3" s="96"/>
    </row>
    <row r="4" spans="2:6">
      <c r="B4" s="161" t="s">
        <v>402</v>
      </c>
      <c r="C4" s="162"/>
      <c r="D4" s="162"/>
      <c r="E4" s="163"/>
      <c r="F4" s="96"/>
    </row>
    <row r="5" spans="2:6">
      <c r="B5" s="161" t="s">
        <v>400</v>
      </c>
      <c r="C5" s="162"/>
      <c r="D5" s="162"/>
      <c r="E5" s="163"/>
      <c r="F5" s="96"/>
    </row>
    <row r="6" spans="2:6">
      <c r="B6" s="84" t="s">
        <v>252</v>
      </c>
      <c r="C6" s="80"/>
      <c r="D6" s="80"/>
      <c r="E6" s="80"/>
      <c r="F6" s="95"/>
    </row>
    <row r="7" spans="2:6" ht="19.5" customHeight="1">
      <c r="B7" s="168" t="s">
        <v>401</v>
      </c>
      <c r="C7" s="168"/>
      <c r="D7" s="168"/>
      <c r="E7" s="168"/>
      <c r="F7" s="97"/>
    </row>
    <row r="8" spans="2:6" ht="21.75" customHeight="1">
      <c r="B8" s="69" t="s">
        <v>45</v>
      </c>
      <c r="C8" s="68" t="s">
        <v>46</v>
      </c>
      <c r="D8" s="69" t="s">
        <v>47</v>
      </c>
      <c r="E8" s="85" t="s">
        <v>48</v>
      </c>
      <c r="F8" s="97"/>
    </row>
    <row r="9" spans="2:6" ht="57.75" customHeight="1">
      <c r="B9" s="74" t="s">
        <v>253</v>
      </c>
      <c r="C9" s="75" t="s">
        <v>320</v>
      </c>
      <c r="D9" s="71">
        <v>1</v>
      </c>
      <c r="E9" s="75" t="s">
        <v>325</v>
      </c>
      <c r="F9" s="98"/>
    </row>
    <row r="10" spans="2:6" ht="30" customHeight="1">
      <c r="B10" s="74" t="s">
        <v>254</v>
      </c>
      <c r="C10" s="75" t="s">
        <v>321</v>
      </c>
      <c r="D10" s="112">
        <v>1</v>
      </c>
      <c r="E10" s="113" t="s">
        <v>325</v>
      </c>
      <c r="F10" s="99"/>
    </row>
    <row r="11" spans="2:6" ht="55.5" customHeight="1">
      <c r="B11" s="74" t="s">
        <v>255</v>
      </c>
      <c r="C11" s="75" t="s">
        <v>323</v>
      </c>
      <c r="D11" s="112">
        <v>1</v>
      </c>
      <c r="E11" s="74"/>
      <c r="F11" s="99"/>
    </row>
    <row r="12" spans="2:6" ht="30" customHeight="1">
      <c r="B12" s="74" t="s">
        <v>259</v>
      </c>
      <c r="C12" s="75"/>
      <c r="D12" s="112">
        <v>1</v>
      </c>
      <c r="E12" s="117"/>
      <c r="F12" s="97"/>
    </row>
    <row r="13" spans="2:6" ht="30" customHeight="1">
      <c r="B13" s="74" t="s">
        <v>256</v>
      </c>
      <c r="C13" s="114" t="s">
        <v>324</v>
      </c>
      <c r="D13" s="112">
        <v>1</v>
      </c>
      <c r="E13" s="75" t="s">
        <v>322</v>
      </c>
      <c r="F13" s="100"/>
    </row>
    <row r="14" spans="2:6" ht="27.75" customHeight="1">
      <c r="B14" s="74" t="s">
        <v>257</v>
      </c>
      <c r="C14" s="115"/>
      <c r="D14" s="118">
        <v>1</v>
      </c>
      <c r="E14" s="171" t="s">
        <v>403</v>
      </c>
      <c r="F14" s="100"/>
    </row>
    <row r="15" spans="2:6" ht="45.75" customHeight="1">
      <c r="B15" s="74" t="s">
        <v>260</v>
      </c>
      <c r="C15" s="115"/>
      <c r="D15" s="119">
        <v>0.8</v>
      </c>
      <c r="E15" s="120"/>
      <c r="F15" s="100"/>
    </row>
    <row r="16" spans="2:6" ht="25.5">
      <c r="B16" s="74" t="s">
        <v>258</v>
      </c>
      <c r="C16" s="115"/>
      <c r="D16" s="119">
        <v>0.8</v>
      </c>
      <c r="E16" s="115"/>
      <c r="F16" s="99"/>
    </row>
    <row r="17" spans="2:6">
      <c r="B17" s="115"/>
      <c r="C17" s="89" t="s">
        <v>225</v>
      </c>
      <c r="D17" s="116">
        <f>AVERAGE(D9:D16)</f>
        <v>0.95</v>
      </c>
      <c r="E17" s="115"/>
      <c r="F17" s="101"/>
    </row>
    <row r="18" spans="2:6">
      <c r="F18" s="101"/>
    </row>
    <row r="19" spans="2:6">
      <c r="B19" s="101"/>
      <c r="C19" s="101"/>
      <c r="D19" s="101"/>
      <c r="E19" s="101"/>
      <c r="F19" s="101"/>
    </row>
    <row r="21" spans="2:6">
      <c r="B21" t="s">
        <v>227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B8B2F-13BD-4E02-AA63-2A7821CAD9AF}">
  <sheetPr>
    <tabColor theme="5" tint="-0.249977111117893"/>
  </sheetPr>
  <dimension ref="B2:F20"/>
  <sheetViews>
    <sheetView workbookViewId="0">
      <selection activeCell="D21" sqref="D21:D22"/>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s>
  <sheetData>
    <row r="2" spans="2:6">
      <c r="B2" s="164" t="s">
        <v>44</v>
      </c>
      <c r="C2" s="165"/>
      <c r="D2" s="165"/>
      <c r="E2" s="166"/>
      <c r="F2" s="96"/>
    </row>
    <row r="3" spans="2:6">
      <c r="B3" s="161" t="s">
        <v>251</v>
      </c>
      <c r="C3" s="162"/>
      <c r="D3" s="162"/>
      <c r="E3" s="163"/>
      <c r="F3" s="96"/>
    </row>
    <row r="4" spans="2:6">
      <c r="B4" s="161" t="s">
        <v>402</v>
      </c>
      <c r="C4" s="162"/>
      <c r="D4" s="162"/>
      <c r="E4" s="163"/>
      <c r="F4" s="96"/>
    </row>
    <row r="5" spans="2:6">
      <c r="B5" s="161" t="s">
        <v>400</v>
      </c>
      <c r="C5" s="162"/>
      <c r="D5" s="162"/>
      <c r="E5" s="163"/>
      <c r="F5" s="96"/>
    </row>
    <row r="6" spans="2:6">
      <c r="B6" s="84" t="s">
        <v>252</v>
      </c>
      <c r="C6" s="80"/>
      <c r="D6" s="80"/>
      <c r="E6" s="80"/>
      <c r="F6" s="95"/>
    </row>
    <row r="7" spans="2:6" ht="19.5" customHeight="1">
      <c r="B7" s="168" t="s">
        <v>401</v>
      </c>
      <c r="C7" s="168"/>
      <c r="D7" s="168"/>
      <c r="E7" s="168"/>
      <c r="F7" s="97"/>
    </row>
    <row r="8" spans="2:6" ht="21" customHeight="1">
      <c r="B8" s="69" t="s">
        <v>45</v>
      </c>
      <c r="C8" s="68" t="s">
        <v>46</v>
      </c>
      <c r="D8" s="69" t="s">
        <v>47</v>
      </c>
      <c r="E8" s="85" t="s">
        <v>48</v>
      </c>
      <c r="F8" s="97"/>
    </row>
    <row r="9" spans="2:6" ht="53.25" customHeight="1">
      <c r="B9" s="74" t="s">
        <v>261</v>
      </c>
      <c r="C9" s="79" t="s">
        <v>328</v>
      </c>
      <c r="D9" s="102">
        <v>0.5</v>
      </c>
      <c r="E9" s="79" t="s">
        <v>404</v>
      </c>
      <c r="F9" s="98"/>
    </row>
    <row r="10" spans="2:6" ht="64.5" customHeight="1">
      <c r="B10" s="74" t="s">
        <v>243</v>
      </c>
      <c r="C10" s="124" t="s">
        <v>331</v>
      </c>
      <c r="D10" s="76">
        <v>1</v>
      </c>
      <c r="E10" s="103"/>
      <c r="F10" s="99"/>
    </row>
    <row r="11" spans="2:6" ht="28.5" customHeight="1">
      <c r="B11" s="74" t="s">
        <v>262</v>
      </c>
      <c r="C11" s="125" t="s">
        <v>329</v>
      </c>
      <c r="D11" s="76">
        <v>0.7</v>
      </c>
      <c r="E11" s="103"/>
      <c r="F11" s="99"/>
    </row>
    <row r="12" spans="2:6" ht="30" customHeight="1">
      <c r="B12" s="74" t="s">
        <v>263</v>
      </c>
      <c r="C12" s="125" t="s">
        <v>330</v>
      </c>
      <c r="D12" s="76">
        <v>1</v>
      </c>
      <c r="E12" s="104"/>
      <c r="F12" s="97"/>
    </row>
    <row r="13" spans="2:6" ht="30" customHeight="1">
      <c r="B13" s="74" t="s">
        <v>264</v>
      </c>
      <c r="C13" s="126" t="s">
        <v>326</v>
      </c>
      <c r="D13" s="76">
        <v>1</v>
      </c>
      <c r="E13" s="79"/>
      <c r="F13" s="100"/>
    </row>
    <row r="14" spans="2:6" ht="27.75" customHeight="1">
      <c r="B14" s="74" t="s">
        <v>265</v>
      </c>
      <c r="C14" s="127" t="s">
        <v>327</v>
      </c>
      <c r="D14" s="76">
        <v>1</v>
      </c>
      <c r="E14" s="103"/>
      <c r="F14" s="100"/>
    </row>
    <row r="15" spans="2:6" ht="52.5" customHeight="1">
      <c r="B15" s="74" t="s">
        <v>266</v>
      </c>
      <c r="C15" s="128" t="s">
        <v>332</v>
      </c>
      <c r="D15" s="122">
        <v>1</v>
      </c>
      <c r="E15" s="105"/>
      <c r="F15" s="100"/>
    </row>
    <row r="16" spans="2:6">
      <c r="B16" s="80"/>
      <c r="C16" s="89" t="s">
        <v>225</v>
      </c>
      <c r="D16" s="90">
        <f>AVERAGE(D9:D15)</f>
        <v>0.88571428571428579</v>
      </c>
      <c r="E16" s="80"/>
      <c r="F16" s="101"/>
    </row>
    <row r="17" spans="2:6">
      <c r="F17" s="101"/>
    </row>
    <row r="18" spans="2:6">
      <c r="B18" s="101"/>
      <c r="C18" s="101"/>
      <c r="D18" s="101"/>
      <c r="E18" s="101"/>
      <c r="F18" s="101"/>
    </row>
    <row r="20" spans="2:6">
      <c r="B20" t="s">
        <v>227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B8DA3-1593-4AB6-8764-806DB12C807D}">
  <sheetPr>
    <tabColor theme="9" tint="-0.249977111117893"/>
  </sheetPr>
  <dimension ref="B2:I75"/>
  <sheetViews>
    <sheetView workbookViewId="0">
      <selection activeCell="C21" sqref="C21"/>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 min="8" max="8" width="24.140625" customWidth="1"/>
  </cols>
  <sheetData>
    <row r="2" spans="2:6">
      <c r="B2" s="164" t="s">
        <v>44</v>
      </c>
      <c r="C2" s="165"/>
      <c r="D2" s="165"/>
      <c r="E2" s="166"/>
      <c r="F2" s="96"/>
    </row>
    <row r="3" spans="2:6">
      <c r="B3" s="161" t="s">
        <v>251</v>
      </c>
      <c r="C3" s="162"/>
      <c r="D3" s="162"/>
      <c r="E3" s="163"/>
      <c r="F3" s="96"/>
    </row>
    <row r="4" spans="2:6">
      <c r="B4" s="161" t="s">
        <v>402</v>
      </c>
      <c r="C4" s="162"/>
      <c r="D4" s="162"/>
      <c r="E4" s="163"/>
      <c r="F4" s="96"/>
    </row>
    <row r="5" spans="2:6">
      <c r="B5" s="161" t="s">
        <v>400</v>
      </c>
      <c r="C5" s="162"/>
      <c r="D5" s="162"/>
      <c r="E5" s="163"/>
      <c r="F5" s="96"/>
    </row>
    <row r="6" spans="2:6">
      <c r="B6" s="84" t="s">
        <v>252</v>
      </c>
      <c r="C6" s="80"/>
      <c r="D6" s="80"/>
      <c r="E6" s="80"/>
      <c r="F6" s="95"/>
    </row>
    <row r="7" spans="2:6" ht="19.5" customHeight="1">
      <c r="B7" s="168" t="s">
        <v>401</v>
      </c>
      <c r="C7" s="168"/>
      <c r="D7" s="168"/>
      <c r="E7" s="168"/>
      <c r="F7" s="97"/>
    </row>
    <row r="8" spans="2:6" ht="18" customHeight="1">
      <c r="B8" s="69" t="s">
        <v>45</v>
      </c>
      <c r="C8" s="68" t="s">
        <v>46</v>
      </c>
      <c r="D8" s="69" t="s">
        <v>47</v>
      </c>
      <c r="E8" s="85" t="s">
        <v>48</v>
      </c>
      <c r="F8" s="97"/>
    </row>
    <row r="9" spans="2:6" ht="46.5" customHeight="1">
      <c r="B9" s="74" t="s">
        <v>267</v>
      </c>
      <c r="C9" s="79" t="s">
        <v>333</v>
      </c>
      <c r="D9" s="102">
        <v>1</v>
      </c>
      <c r="E9" s="79"/>
      <c r="F9" s="98"/>
    </row>
    <row r="10" spans="2:6" ht="35.25" customHeight="1">
      <c r="B10" s="74" t="s">
        <v>268</v>
      </c>
      <c r="C10" s="79" t="s">
        <v>334</v>
      </c>
      <c r="D10" s="76">
        <v>1</v>
      </c>
      <c r="E10" s="103"/>
      <c r="F10" s="99"/>
    </row>
    <row r="11" spans="2:6" ht="33.75" customHeight="1">
      <c r="B11" s="74" t="s">
        <v>269</v>
      </c>
      <c r="C11" s="79" t="s">
        <v>335</v>
      </c>
      <c r="D11" s="76">
        <v>1</v>
      </c>
      <c r="E11" s="103"/>
      <c r="F11" s="99"/>
    </row>
    <row r="12" spans="2:6" ht="41.25" customHeight="1">
      <c r="B12" s="74" t="s">
        <v>270</v>
      </c>
      <c r="C12" s="79" t="s">
        <v>336</v>
      </c>
      <c r="D12" s="76">
        <v>1</v>
      </c>
      <c r="E12" s="104"/>
      <c r="F12" s="97"/>
    </row>
    <row r="13" spans="2:6" ht="39.75" customHeight="1">
      <c r="B13" s="74" t="s">
        <v>271</v>
      </c>
      <c r="C13" s="88" t="s">
        <v>336</v>
      </c>
      <c r="D13" s="76">
        <v>1</v>
      </c>
      <c r="E13" s="79"/>
      <c r="F13" s="100"/>
    </row>
    <row r="14" spans="2:6" ht="60.75" customHeight="1">
      <c r="B14" s="74" t="s">
        <v>272</v>
      </c>
      <c r="C14" s="3" t="s">
        <v>337</v>
      </c>
      <c r="D14" s="76">
        <v>0</v>
      </c>
      <c r="E14" s="103"/>
      <c r="F14" s="100"/>
    </row>
    <row r="15" spans="2:6" ht="34.5" customHeight="1">
      <c r="B15" s="74" t="s">
        <v>273</v>
      </c>
      <c r="C15" s="3" t="s">
        <v>338</v>
      </c>
      <c r="D15" s="76">
        <v>0</v>
      </c>
      <c r="E15" s="105"/>
      <c r="F15" s="100"/>
    </row>
    <row r="16" spans="2:6" ht="30">
      <c r="B16" s="74" t="s">
        <v>244</v>
      </c>
      <c r="C16" s="3" t="s">
        <v>339</v>
      </c>
      <c r="D16" s="76">
        <v>0.5</v>
      </c>
      <c r="E16" s="80"/>
      <c r="F16" s="101"/>
    </row>
    <row r="17" spans="2:9" ht="30">
      <c r="B17" s="74" t="s">
        <v>245</v>
      </c>
      <c r="C17" s="123" t="s">
        <v>340</v>
      </c>
      <c r="D17" s="76">
        <v>0</v>
      </c>
      <c r="E17" s="80"/>
      <c r="F17" s="101"/>
    </row>
    <row r="18" spans="2:9">
      <c r="B18" s="169" t="s">
        <v>311</v>
      </c>
      <c r="C18" s="169"/>
      <c r="D18" s="169"/>
      <c r="E18" s="169"/>
      <c r="F18" s="108"/>
      <c r="G18" s="108"/>
      <c r="H18" s="108"/>
      <c r="I18" s="108"/>
    </row>
    <row r="19" spans="2:9" ht="38.25">
      <c r="B19" s="74" t="s">
        <v>274</v>
      </c>
      <c r="C19" s="123" t="s">
        <v>341</v>
      </c>
      <c r="D19" s="76">
        <v>0.8</v>
      </c>
      <c r="E19" s="80"/>
    </row>
    <row r="20" spans="2:9" ht="38.25">
      <c r="B20" s="74" t="s">
        <v>275</v>
      </c>
      <c r="C20" s="123" t="s">
        <v>342</v>
      </c>
      <c r="D20" s="76">
        <v>1</v>
      </c>
      <c r="E20" s="80"/>
    </row>
    <row r="21" spans="2:9" ht="30">
      <c r="B21" s="74" t="s">
        <v>276</v>
      </c>
      <c r="C21" s="3" t="s">
        <v>343</v>
      </c>
      <c r="D21" s="76">
        <v>1</v>
      </c>
      <c r="E21" s="80"/>
    </row>
    <row r="22" spans="2:9" ht="41.25" customHeight="1">
      <c r="B22" s="74" t="s">
        <v>277</v>
      </c>
      <c r="C22" s="123" t="s">
        <v>344</v>
      </c>
      <c r="D22" s="76">
        <v>0.9</v>
      </c>
      <c r="E22" s="80"/>
    </row>
    <row r="23" spans="2:9" ht="38.25">
      <c r="B23" s="74" t="s">
        <v>278</v>
      </c>
      <c r="C23" s="123" t="s">
        <v>345</v>
      </c>
      <c r="D23" s="76">
        <v>0.9</v>
      </c>
      <c r="E23" s="80"/>
    </row>
    <row r="24" spans="2:9" ht="30">
      <c r="B24" s="75" t="s">
        <v>279</v>
      </c>
      <c r="C24" s="3" t="s">
        <v>346</v>
      </c>
      <c r="D24" s="76">
        <v>1</v>
      </c>
      <c r="E24" s="80"/>
    </row>
    <row r="25" spans="2:9" ht="30">
      <c r="B25" s="75" t="s">
        <v>280</v>
      </c>
      <c r="C25" s="3" t="s">
        <v>348</v>
      </c>
      <c r="D25" s="76">
        <v>0.5</v>
      </c>
      <c r="E25" s="80"/>
    </row>
    <row r="26" spans="2:9" ht="30">
      <c r="B26" s="75" t="s">
        <v>281</v>
      </c>
      <c r="C26" s="3" t="s">
        <v>347</v>
      </c>
      <c r="D26" s="76">
        <v>0</v>
      </c>
      <c r="E26" s="80"/>
    </row>
    <row r="27" spans="2:9" ht="25.5">
      <c r="B27" s="75" t="s">
        <v>282</v>
      </c>
      <c r="C27" s="123" t="s">
        <v>349</v>
      </c>
      <c r="D27" s="76">
        <v>0.8</v>
      </c>
      <c r="E27" s="80"/>
    </row>
    <row r="28" spans="2:9" ht="25.5">
      <c r="B28" s="75" t="s">
        <v>283</v>
      </c>
      <c r="C28" s="121" t="s">
        <v>350</v>
      </c>
      <c r="D28" s="76">
        <v>0.8</v>
      </c>
      <c r="E28" s="80"/>
    </row>
    <row r="29" spans="2:9" ht="45">
      <c r="B29" s="75" t="s">
        <v>284</v>
      </c>
      <c r="C29" s="3" t="s">
        <v>351</v>
      </c>
      <c r="D29" s="76">
        <v>1</v>
      </c>
      <c r="E29" s="123" t="s">
        <v>352</v>
      </c>
    </row>
    <row r="30" spans="2:9" ht="45">
      <c r="B30" s="75" t="s">
        <v>285</v>
      </c>
      <c r="C30" s="3" t="s">
        <v>353</v>
      </c>
      <c r="D30" s="76">
        <v>1</v>
      </c>
      <c r="E30" s="80"/>
    </row>
    <row r="31" spans="2:9" ht="38.25">
      <c r="B31" s="75" t="s">
        <v>286</v>
      </c>
      <c r="C31" s="123" t="s">
        <v>354</v>
      </c>
      <c r="D31" s="76">
        <v>0.5</v>
      </c>
      <c r="E31" s="80"/>
    </row>
    <row r="32" spans="2:9" ht="30">
      <c r="B32" s="75" t="s">
        <v>235</v>
      </c>
      <c r="C32" s="3" t="s">
        <v>355</v>
      </c>
      <c r="D32" s="76">
        <v>1</v>
      </c>
      <c r="E32" s="80"/>
    </row>
    <row r="33" spans="2:9" ht="38.25">
      <c r="B33" s="75" t="s">
        <v>236</v>
      </c>
      <c r="C33" s="121" t="s">
        <v>356</v>
      </c>
      <c r="D33" s="76">
        <v>0</v>
      </c>
      <c r="E33" s="80"/>
    </row>
    <row r="34" spans="2:9" ht="30">
      <c r="B34" s="75" t="s">
        <v>237</v>
      </c>
      <c r="C34" s="3" t="s">
        <v>357</v>
      </c>
      <c r="D34" s="76">
        <v>0</v>
      </c>
      <c r="E34" s="80"/>
    </row>
    <row r="35" spans="2:9" ht="25.5">
      <c r="B35" s="75" t="s">
        <v>287</v>
      </c>
      <c r="C35" s="121" t="s">
        <v>358</v>
      </c>
      <c r="D35" s="76">
        <v>0</v>
      </c>
      <c r="E35" s="80"/>
    </row>
    <row r="36" spans="2:9" ht="25.5">
      <c r="B36" s="75" t="s">
        <v>247</v>
      </c>
      <c r="C36" s="123" t="s">
        <v>359</v>
      </c>
      <c r="D36" s="76">
        <v>1</v>
      </c>
      <c r="E36" s="80"/>
    </row>
    <row r="37" spans="2:9" ht="38.25">
      <c r="B37" s="75" t="s">
        <v>288</v>
      </c>
      <c r="C37" s="3" t="s">
        <v>360</v>
      </c>
      <c r="D37" s="76">
        <v>1</v>
      </c>
      <c r="E37" s="80"/>
    </row>
    <row r="38" spans="2:9" ht="25.5">
      <c r="B38" s="75" t="s">
        <v>289</v>
      </c>
      <c r="C38" s="121" t="s">
        <v>361</v>
      </c>
      <c r="D38" s="76">
        <v>0.67</v>
      </c>
      <c r="E38" s="80"/>
    </row>
    <row r="39" spans="2:9" ht="30">
      <c r="B39" s="75" t="s">
        <v>290</v>
      </c>
      <c r="C39" s="3" t="s">
        <v>362</v>
      </c>
      <c r="D39" s="76">
        <v>0</v>
      </c>
      <c r="E39" s="80"/>
    </row>
    <row r="40" spans="2:9" ht="30">
      <c r="B40" s="75" t="s">
        <v>246</v>
      </c>
      <c r="C40" s="3" t="s">
        <v>363</v>
      </c>
      <c r="D40" s="76">
        <v>1</v>
      </c>
      <c r="E40" s="80"/>
    </row>
    <row r="41" spans="2:9">
      <c r="B41" s="169" t="s">
        <v>312</v>
      </c>
      <c r="C41" s="169"/>
      <c r="D41" s="169"/>
      <c r="E41" s="169"/>
      <c r="F41" s="109"/>
      <c r="G41" s="109"/>
      <c r="H41" s="109"/>
      <c r="I41" s="109"/>
    </row>
    <row r="42" spans="2:9" ht="45">
      <c r="B42" s="106" t="s">
        <v>291</v>
      </c>
      <c r="C42" s="3" t="s">
        <v>364</v>
      </c>
      <c r="D42" s="76">
        <v>0.5</v>
      </c>
      <c r="E42" s="80"/>
    </row>
    <row r="43" spans="2:9" ht="45">
      <c r="B43" s="106" t="s">
        <v>292</v>
      </c>
      <c r="C43" s="3" t="s">
        <v>365</v>
      </c>
      <c r="D43" s="76">
        <v>1</v>
      </c>
      <c r="E43" s="80"/>
    </row>
    <row r="44" spans="2:9" ht="45">
      <c r="B44" s="106" t="s">
        <v>293</v>
      </c>
      <c r="C44" s="3" t="s">
        <v>365</v>
      </c>
      <c r="D44" s="76">
        <v>0.85</v>
      </c>
      <c r="E44" s="80"/>
    </row>
    <row r="45" spans="2:9" ht="36">
      <c r="B45" s="106" t="s">
        <v>238</v>
      </c>
      <c r="C45" s="121" t="s">
        <v>366</v>
      </c>
      <c r="D45" s="76">
        <v>0</v>
      </c>
      <c r="E45" s="80"/>
    </row>
    <row r="46" spans="2:9" ht="36">
      <c r="B46" s="106" t="s">
        <v>294</v>
      </c>
      <c r="C46" s="123" t="s">
        <v>367</v>
      </c>
      <c r="D46" s="76">
        <v>1</v>
      </c>
      <c r="E46" s="80"/>
    </row>
    <row r="47" spans="2:9" ht="48">
      <c r="B47" s="106" t="s">
        <v>228</v>
      </c>
      <c r="C47" s="123" t="s">
        <v>368</v>
      </c>
      <c r="D47" s="76">
        <v>0</v>
      </c>
      <c r="E47" s="80"/>
    </row>
    <row r="48" spans="2:9" ht="36">
      <c r="B48" s="106" t="s">
        <v>239</v>
      </c>
      <c r="C48" s="3" t="s">
        <v>369</v>
      </c>
      <c r="D48" s="76">
        <v>0.75</v>
      </c>
      <c r="E48" s="80"/>
    </row>
    <row r="49" spans="2:9" ht="30">
      <c r="B49" s="106" t="s">
        <v>240</v>
      </c>
      <c r="C49" s="3" t="s">
        <v>370</v>
      </c>
      <c r="D49" s="76">
        <v>1</v>
      </c>
      <c r="E49" s="80"/>
    </row>
    <row r="50" spans="2:9" ht="36">
      <c r="B50" s="106" t="s">
        <v>241</v>
      </c>
      <c r="C50" s="123" t="s">
        <v>371</v>
      </c>
      <c r="D50" s="76">
        <v>0.7</v>
      </c>
      <c r="E50" s="80"/>
    </row>
    <row r="51" spans="2:9" ht="36">
      <c r="B51" s="106" t="s">
        <v>295</v>
      </c>
      <c r="C51" s="123" t="s">
        <v>372</v>
      </c>
      <c r="D51" s="76">
        <v>0.7</v>
      </c>
      <c r="E51" s="80"/>
    </row>
    <row r="52" spans="2:9" ht="60">
      <c r="B52" s="106" t="s">
        <v>296</v>
      </c>
      <c r="C52" s="3" t="s">
        <v>373</v>
      </c>
      <c r="D52" s="76">
        <v>1</v>
      </c>
      <c r="E52" s="80"/>
    </row>
    <row r="53" spans="2:9" ht="36">
      <c r="B53" s="106" t="s">
        <v>229</v>
      </c>
      <c r="C53" s="3" t="s">
        <v>355</v>
      </c>
      <c r="D53" s="76">
        <v>1</v>
      </c>
      <c r="E53" s="80"/>
    </row>
    <row r="54" spans="2:9" ht="48">
      <c r="B54" s="106" t="s">
        <v>297</v>
      </c>
      <c r="C54" s="3" t="s">
        <v>374</v>
      </c>
      <c r="D54" s="76">
        <v>0.8</v>
      </c>
      <c r="E54" s="80"/>
    </row>
    <row r="55" spans="2:9" ht="30">
      <c r="B55" s="106" t="s">
        <v>230</v>
      </c>
      <c r="C55" s="3" t="s">
        <v>375</v>
      </c>
      <c r="D55" s="76">
        <v>1</v>
      </c>
      <c r="E55" s="80"/>
    </row>
    <row r="56" spans="2:9" ht="30">
      <c r="B56" s="106" t="s">
        <v>298</v>
      </c>
      <c r="C56" s="3" t="s">
        <v>376</v>
      </c>
      <c r="D56" s="76">
        <v>0.75</v>
      </c>
      <c r="E56" s="80"/>
    </row>
    <row r="57" spans="2:9" ht="24">
      <c r="B57" s="106" t="s">
        <v>224</v>
      </c>
      <c r="C57" s="121" t="s">
        <v>377</v>
      </c>
      <c r="D57" s="76">
        <v>1</v>
      </c>
      <c r="E57" s="80"/>
    </row>
    <row r="58" spans="2:9" ht="24">
      <c r="B58" s="106" t="s">
        <v>231</v>
      </c>
      <c r="C58" s="121" t="s">
        <v>378</v>
      </c>
      <c r="D58" s="76">
        <v>1</v>
      </c>
      <c r="E58" s="80"/>
    </row>
    <row r="59" spans="2:9" ht="36">
      <c r="B59" s="107" t="s">
        <v>299</v>
      </c>
      <c r="C59" s="121" t="s">
        <v>379</v>
      </c>
      <c r="D59" s="76">
        <v>0.7</v>
      </c>
      <c r="E59" s="80"/>
    </row>
    <row r="60" spans="2:9" ht="36">
      <c r="B60" s="107" t="s">
        <v>300</v>
      </c>
      <c r="C60" s="3" t="s">
        <v>380</v>
      </c>
      <c r="D60" s="76">
        <v>1</v>
      </c>
      <c r="E60" s="80"/>
    </row>
    <row r="61" spans="2:9" ht="61.5" customHeight="1">
      <c r="B61" s="107" t="s">
        <v>301</v>
      </c>
      <c r="C61" s="3" t="s">
        <v>381</v>
      </c>
      <c r="D61" s="76">
        <v>1</v>
      </c>
      <c r="E61" s="80"/>
    </row>
    <row r="62" spans="2:9" ht="48">
      <c r="B62" s="106" t="s">
        <v>302</v>
      </c>
      <c r="C62" s="123" t="s">
        <v>382</v>
      </c>
      <c r="D62" s="76">
        <v>0.5</v>
      </c>
      <c r="E62" s="80"/>
    </row>
    <row r="63" spans="2:9" ht="15" customHeight="1">
      <c r="B63" s="170" t="s">
        <v>313</v>
      </c>
      <c r="C63" s="170"/>
      <c r="D63" s="170"/>
      <c r="E63" s="170"/>
      <c r="F63" s="110"/>
      <c r="G63" s="110"/>
      <c r="H63" s="110"/>
      <c r="I63" s="110"/>
    </row>
    <row r="64" spans="2:9" ht="30">
      <c r="B64" s="81" t="s">
        <v>303</v>
      </c>
      <c r="C64" s="3" t="s">
        <v>383</v>
      </c>
      <c r="D64" s="76">
        <v>0.85</v>
      </c>
      <c r="E64" s="80"/>
    </row>
    <row r="65" spans="2:5" ht="38.25">
      <c r="B65" s="81" t="s">
        <v>304</v>
      </c>
      <c r="C65" s="123" t="s">
        <v>384</v>
      </c>
      <c r="D65" s="76">
        <v>0.85</v>
      </c>
      <c r="E65" s="80"/>
    </row>
    <row r="66" spans="2:5" ht="30">
      <c r="B66" s="81" t="s">
        <v>305</v>
      </c>
      <c r="C66" s="3" t="s">
        <v>385</v>
      </c>
      <c r="D66" s="76">
        <v>1</v>
      </c>
      <c r="E66" s="80"/>
    </row>
    <row r="67" spans="2:5" ht="45">
      <c r="B67" s="81" t="s">
        <v>306</v>
      </c>
      <c r="C67" s="3" t="s">
        <v>386</v>
      </c>
      <c r="D67" s="76">
        <v>1</v>
      </c>
      <c r="E67" s="80"/>
    </row>
    <row r="68" spans="2:5" ht="45">
      <c r="B68" s="81" t="s">
        <v>307</v>
      </c>
      <c r="C68" s="3" t="s">
        <v>387</v>
      </c>
      <c r="D68" s="76">
        <v>1</v>
      </c>
      <c r="E68" s="80"/>
    </row>
    <row r="69" spans="2:5" ht="45">
      <c r="B69" s="81" t="s">
        <v>232</v>
      </c>
      <c r="C69" s="3" t="s">
        <v>388</v>
      </c>
      <c r="D69" s="76">
        <v>0.8</v>
      </c>
      <c r="E69" s="80"/>
    </row>
    <row r="70" spans="2:5" ht="45">
      <c r="B70" s="81" t="s">
        <v>233</v>
      </c>
      <c r="C70" s="3" t="s">
        <v>389</v>
      </c>
      <c r="D70" s="76">
        <v>0.8</v>
      </c>
      <c r="E70" s="80"/>
    </row>
    <row r="71" spans="2:5" ht="45">
      <c r="B71" s="81" t="s">
        <v>234</v>
      </c>
      <c r="C71" s="3" t="s">
        <v>390</v>
      </c>
      <c r="D71" s="76">
        <v>0.8</v>
      </c>
      <c r="E71" s="80"/>
    </row>
    <row r="72" spans="2:5" ht="45">
      <c r="B72" s="81" t="s">
        <v>308</v>
      </c>
      <c r="C72" s="3" t="s">
        <v>391</v>
      </c>
      <c r="D72" s="76">
        <v>1</v>
      </c>
      <c r="E72" s="80"/>
    </row>
    <row r="73" spans="2:5" ht="45">
      <c r="B73" s="72" t="s">
        <v>309</v>
      </c>
      <c r="C73" s="3" t="s">
        <v>392</v>
      </c>
      <c r="D73" s="76">
        <v>0.8</v>
      </c>
      <c r="E73" s="80"/>
    </row>
    <row r="74" spans="2:5" ht="30">
      <c r="B74" s="72" t="s">
        <v>310</v>
      </c>
      <c r="C74" s="3" t="s">
        <v>393</v>
      </c>
      <c r="D74" s="76">
        <v>0</v>
      </c>
      <c r="E74" s="80"/>
    </row>
    <row r="75" spans="2:5">
      <c r="B75" s="89" t="s">
        <v>225</v>
      </c>
      <c r="C75" s="80"/>
      <c r="D75" s="90">
        <f>AVERAGE(D9:D74)</f>
        <v>0.72253968253968248</v>
      </c>
      <c r="E75" s="80"/>
    </row>
  </sheetData>
  <mergeCells count="8">
    <mergeCell ref="B41:E41"/>
    <mergeCell ref="B63:E63"/>
    <mergeCell ref="B2:E2"/>
    <mergeCell ref="B3:E3"/>
    <mergeCell ref="B4:E4"/>
    <mergeCell ref="B5:E5"/>
    <mergeCell ref="B7:E7"/>
    <mergeCell ref="B18:E18"/>
  </mergeCells>
  <pageMargins left="0.31496062992125984" right="0.70866141732283472"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C042-D003-4780-BF39-4E67E4422A89}">
  <sheetPr>
    <tabColor rgb="FF00B050"/>
  </sheetPr>
  <dimension ref="B2:F22"/>
  <sheetViews>
    <sheetView tabSelected="1" workbookViewId="0">
      <selection activeCell="D22" sqref="D22"/>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s>
  <sheetData>
    <row r="2" spans="2:6">
      <c r="B2" s="164" t="s">
        <v>44</v>
      </c>
      <c r="C2" s="165"/>
      <c r="D2" s="165"/>
      <c r="E2" s="166"/>
      <c r="F2" s="96"/>
    </row>
    <row r="3" spans="2:6">
      <c r="B3" s="161" t="s">
        <v>251</v>
      </c>
      <c r="C3" s="162"/>
      <c r="D3" s="162"/>
      <c r="E3" s="163"/>
      <c r="F3" s="96"/>
    </row>
    <row r="4" spans="2:6">
      <c r="B4" s="161" t="s">
        <v>399</v>
      </c>
      <c r="C4" s="162"/>
      <c r="D4" s="162"/>
      <c r="E4" s="163"/>
      <c r="F4" s="96"/>
    </row>
    <row r="5" spans="2:6">
      <c r="B5" s="161" t="s">
        <v>400</v>
      </c>
      <c r="C5" s="162"/>
      <c r="D5" s="162"/>
      <c r="E5" s="163"/>
      <c r="F5" s="96"/>
    </row>
    <row r="6" spans="2:6">
      <c r="B6" s="84" t="s">
        <v>252</v>
      </c>
      <c r="C6" s="80"/>
      <c r="D6" s="80"/>
      <c r="E6" s="80"/>
      <c r="F6" s="95"/>
    </row>
    <row r="7" spans="2:6" ht="17.25" customHeight="1">
      <c r="B7" s="168" t="s">
        <v>401</v>
      </c>
      <c r="C7" s="168"/>
      <c r="D7" s="168"/>
      <c r="E7" s="168"/>
      <c r="F7" s="97"/>
    </row>
    <row r="8" spans="2:6" ht="21.75" customHeight="1">
      <c r="B8" s="69" t="s">
        <v>45</v>
      </c>
      <c r="C8" s="68" t="s">
        <v>46</v>
      </c>
      <c r="D8" s="69" t="s">
        <v>47</v>
      </c>
      <c r="E8" s="85" t="s">
        <v>48</v>
      </c>
      <c r="F8" s="97"/>
    </row>
    <row r="9" spans="2:6" ht="49.5" customHeight="1">
      <c r="B9" s="73" t="s">
        <v>317</v>
      </c>
      <c r="C9" s="81" t="s">
        <v>383</v>
      </c>
      <c r="D9" s="102">
        <v>0.85</v>
      </c>
      <c r="E9" s="79"/>
      <c r="F9" s="98"/>
    </row>
    <row r="10" spans="2:6" ht="53.25" customHeight="1">
      <c r="B10" s="75" t="s">
        <v>314</v>
      </c>
      <c r="C10" s="79" t="s">
        <v>395</v>
      </c>
      <c r="D10" s="76">
        <v>1</v>
      </c>
      <c r="E10" s="103"/>
      <c r="F10" s="99"/>
    </row>
    <row r="11" spans="2:6" ht="44.25" customHeight="1">
      <c r="B11" s="75" t="s">
        <v>316</v>
      </c>
      <c r="C11" s="79" t="s">
        <v>396</v>
      </c>
      <c r="D11" s="76">
        <v>0.8</v>
      </c>
      <c r="E11" s="103"/>
      <c r="F11" s="99"/>
    </row>
    <row r="12" spans="2:6" ht="30" customHeight="1">
      <c r="B12" s="75" t="s">
        <v>315</v>
      </c>
      <c r="C12" s="75" t="s">
        <v>397</v>
      </c>
      <c r="D12" s="76">
        <v>1</v>
      </c>
      <c r="E12" s="104"/>
      <c r="F12" s="97"/>
    </row>
    <row r="13" spans="2:6">
      <c r="B13" s="80"/>
      <c r="C13" s="89" t="s">
        <v>225</v>
      </c>
      <c r="D13" s="90">
        <f>AVERAGE(D9:D12)</f>
        <v>0.91250000000000009</v>
      </c>
      <c r="E13" s="80"/>
      <c r="F13" s="101"/>
    </row>
    <row r="14" spans="2:6">
      <c r="F14" s="101"/>
    </row>
    <row r="15" spans="2:6">
      <c r="B15" s="129" t="s">
        <v>394</v>
      </c>
      <c r="C15" s="101"/>
      <c r="D15" s="130">
        <f>(Medidas!D15+'Gestion Riesgos'!D17+Redes!D16+Estrategias!D75+Iniciativas!D13)/5</f>
        <v>0.88665079365079369</v>
      </c>
      <c r="E15" s="101"/>
      <c r="F15" s="101"/>
    </row>
    <row r="17" spans="2:5">
      <c r="B17" t="s">
        <v>227</v>
      </c>
    </row>
    <row r="22" spans="2:5">
      <c r="E22" s="131"/>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Matriz</vt:lpstr>
      <vt:lpstr>PROBABILIDAD</vt:lpstr>
      <vt:lpstr>Medidas</vt:lpstr>
      <vt:lpstr>Gestion Riesgos</vt:lpstr>
      <vt:lpstr>Redes</vt:lpstr>
      <vt:lpstr>Estrategias</vt:lpstr>
      <vt:lpstr>Iniciativas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Maria Liga Castillo</cp:lastModifiedBy>
  <cp:lastPrinted>2019-11-07T20:13:04Z</cp:lastPrinted>
  <dcterms:created xsi:type="dcterms:W3CDTF">2016-02-08T16:57:36Z</dcterms:created>
  <dcterms:modified xsi:type="dcterms:W3CDTF">2025-01-09T21:39:21Z</dcterms:modified>
</cp:coreProperties>
</file>